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autoCompressPictures="0"/>
  <mc:AlternateContent xmlns:mc="http://schemas.openxmlformats.org/markup-compatibility/2006">
    <mc:Choice Requires="x15">
      <x15ac:absPath xmlns:x15ac="http://schemas.microsoft.com/office/spreadsheetml/2010/11/ac" url="https://d.docs.live.net/6731b8f0aafa8f8b/Documentos/A_UNIVASF/A PROFINIT/2023/CREDENCIAMENTO NA CAI/DOCS FINAIS/"/>
    </mc:Choice>
  </mc:AlternateContent>
  <xr:revisionPtr revIDLastSave="5" documentId="11_FA47873FF9427D94ED15040790CCFD1845C82B54" xr6:coauthVersionLast="47" xr6:coauthVersionMax="47" xr10:uidLastSave="{2BE58C67-8DAA-429F-B754-214456A2F8F1}"/>
  <bookViews>
    <workbookView xWindow="-108" yWindow="-108" windowWidth="23256" windowHeight="12456" tabRatio="678" xr2:uid="{00000000-000D-0000-FFFF-FFFF00000000}"/>
  </bookViews>
  <sheets>
    <sheet name="INDPROD" sheetId="2" r:id="rId1"/>
  </sheets>
  <definedNames>
    <definedName name="_xlnm.Print_Area" localSheetId="0">INDPROD!$A$1:$I$64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60" i="2" l="1"/>
  <c r="I61" i="2"/>
  <c r="I44" i="2" l="1"/>
  <c r="I24" i="2"/>
  <c r="I25" i="2"/>
  <c r="I26" i="2"/>
  <c r="I27" i="2"/>
  <c r="I28" i="2"/>
  <c r="I29" i="2"/>
  <c r="I23" i="2"/>
  <c r="I63" i="2"/>
  <c r="I62" i="2"/>
  <c r="I59" i="2"/>
  <c r="I58" i="2"/>
  <c r="I57" i="2"/>
  <c r="I56" i="2"/>
  <c r="I55" i="2"/>
  <c r="I53" i="2"/>
  <c r="I52" i="2"/>
  <c r="I51" i="2"/>
  <c r="I50" i="2"/>
  <c r="I49" i="2"/>
  <c r="I54" i="2"/>
  <c r="I48" i="2"/>
  <c r="I39" i="2"/>
  <c r="I45" i="2" s="1"/>
  <c r="I34" i="2"/>
  <c r="I35" i="2" s="1"/>
  <c r="I30" i="2" l="1"/>
  <c r="I64" i="2"/>
  <c r="I65" i="2" l="1"/>
</calcChain>
</file>

<file path=xl/sharedStrings.xml><?xml version="1.0" encoding="utf-8"?>
<sst xmlns="http://schemas.openxmlformats.org/spreadsheetml/2006/main" count="78" uniqueCount="64">
  <si>
    <t>PONTUAÇÃO</t>
  </si>
  <si>
    <t>ITEM</t>
  </si>
  <si>
    <t>PESO</t>
  </si>
  <si>
    <t>PONTOS</t>
  </si>
  <si>
    <t>INDPROD</t>
  </si>
  <si>
    <t>Conferencista, palestrante, participação em mesas redondas, mediador, debatedor em eventos (Internacionais e Nacionais)</t>
  </si>
  <si>
    <t>Informações inverídicas, com denúncia comprovada, tornarão o solicitante inelegível.</t>
  </si>
  <si>
    <t>IndArt</t>
  </si>
  <si>
    <t>IndLiv</t>
  </si>
  <si>
    <t>IndCap</t>
  </si>
  <si>
    <t>IndTec</t>
  </si>
  <si>
    <t xml:space="preserve">IDENTIFICAÇÃO DO DOCENTE </t>
  </si>
  <si>
    <t>EIXO 1 – Produtos e Processos: caracteriza-se pelo desenvolvimento de produto técnico ou tecnológico, passível ou não de proteção, podendo gerar registros de propriedade de patentes, produção intelectual ou direitos autorais.</t>
  </si>
  <si>
    <t>Empresa ou Organização social (inovadora);</t>
  </si>
  <si>
    <t>Processos/Tecnologia e Produtos/Material Não Patentéaveis</t>
  </si>
  <si>
    <t>Relatórios Técnico Conclusivo</t>
  </si>
  <si>
    <t xml:space="preserve">Tecnologia Social </t>
  </si>
  <si>
    <t xml:space="preserve">Norma e marco regulatório </t>
  </si>
  <si>
    <t xml:space="preserve">Patente Concedida </t>
  </si>
  <si>
    <t xml:space="preserve">Base de Dados Técnico-ciêntifica </t>
  </si>
  <si>
    <t>Curso de formação profissional para fora do PROFNIT - JÁ MINISTRADO</t>
  </si>
  <si>
    <t xml:space="preserve">Material didatico - registrado com ISBN </t>
  </si>
  <si>
    <t xml:space="preserve"> ÍNDICE DE PRODUTIVIDADE DO DOCENTE (INDPROD) REFERENTE AO PERÍODO DE 2020 A 2022</t>
  </si>
  <si>
    <t xml:space="preserve">Patente Depositada </t>
  </si>
  <si>
    <t xml:space="preserve">CREDENCIAMENTO </t>
  </si>
  <si>
    <t xml:space="preserve">A1 </t>
  </si>
  <si>
    <t xml:space="preserve">A2 </t>
  </si>
  <si>
    <t xml:space="preserve">Autor de Livro </t>
  </si>
  <si>
    <t>Capítulo de livro</t>
  </si>
  <si>
    <t>A3</t>
  </si>
  <si>
    <t>A4</t>
  </si>
  <si>
    <t>B1</t>
  </si>
  <si>
    <t>B2</t>
  </si>
  <si>
    <t>B3</t>
  </si>
  <si>
    <t>QUANTIDADE (MÁX DE 3)</t>
  </si>
  <si>
    <t>QUANTIDADE (MÁX DE 2)</t>
  </si>
  <si>
    <t>QUANTIDADE (MÁX DE 1)</t>
  </si>
  <si>
    <t xml:space="preserve">Nome: </t>
  </si>
  <si>
    <t>Ponto Focal:</t>
  </si>
  <si>
    <t>Categoria:</t>
  </si>
  <si>
    <t>Ano de Ingresso na REDE PROFNIT:</t>
  </si>
  <si>
    <t>Titulação mais elevada:</t>
  </si>
  <si>
    <t>Instituição do doutorado:</t>
  </si>
  <si>
    <t>CPF</t>
  </si>
  <si>
    <t>Link para Currículo Lattes:</t>
  </si>
  <si>
    <t xml:space="preserve">Artigos </t>
  </si>
  <si>
    <t xml:space="preserve">Todas as informações declaradas neste Anexo devem ter sido declaradas no Lattes.  </t>
  </si>
  <si>
    <t xml:space="preserve">Indicação geográfica - certificado concedido </t>
  </si>
  <si>
    <t>Indicação geográfica - em processo</t>
  </si>
  <si>
    <t>Indicação geográfica - protocolada</t>
  </si>
  <si>
    <t xml:space="preserve">Marca Registrada </t>
  </si>
  <si>
    <t xml:space="preserve">Software/Aplicativo Registrado </t>
  </si>
  <si>
    <t xml:space="preserve">Bolsistas de Prodrutividade </t>
  </si>
  <si>
    <t>PQ e TT</t>
  </si>
  <si>
    <t>Projetos Integradores máx. 3</t>
  </si>
  <si>
    <t>Área de conhecimento do doutorado:</t>
  </si>
  <si>
    <t>Colaborador</t>
  </si>
  <si>
    <t xml:space="preserve">Permanente </t>
  </si>
  <si>
    <t xml:space="preserve">Doutorado </t>
  </si>
  <si>
    <t>Pós-Doutorado</t>
  </si>
  <si>
    <t>Ano de obtenção do doutorado</t>
  </si>
  <si>
    <t>1)</t>
  </si>
  <si>
    <t>2)</t>
  </si>
  <si>
    <t xml:space="preserve">3)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</si>
</sst>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7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rgb="FFFF0000"/>
      <name val="Arial"/>
      <family val="2"/>
    </font>
    <font>
      <sz val="9"/>
      <name val="Arial"/>
      <family val="2"/>
    </font>
    <font>
      <sz val="9"/>
      <color rgb="FF0070C0"/>
      <name val="Arial"/>
      <family val="2"/>
    </font>
    <font>
      <sz val="9"/>
      <color rgb="FF0070C0"/>
      <name val="Calibri"/>
      <family val="2"/>
      <scheme val="minor"/>
    </font>
    <font>
      <sz val="9"/>
      <name val="Calibri"/>
      <family val="2"/>
      <scheme val="minor"/>
    </font>
    <font>
      <b/>
      <sz val="9"/>
      <color rgb="FF0070C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7" tint="0.79998168889431442"/>
        <bgColor indexed="64"/>
      </patternFill>
    </fill>
  </fills>
  <borders count="29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1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</cellStyleXfs>
  <cellXfs count="129">
    <xf numFmtId="0" fontId="0" fillId="0" borderId="0" xfId="0"/>
    <xf numFmtId="49" fontId="6" fillId="0" borderId="0" xfId="0" applyNumberFormat="1" applyFont="1"/>
    <xf numFmtId="0" fontId="6" fillId="0" borderId="0" xfId="0" applyFont="1"/>
    <xf numFmtId="0" fontId="6" fillId="0" borderId="16" xfId="0" applyFont="1" applyBorder="1" applyAlignment="1">
      <alignment horizontal="left"/>
    </xf>
    <xf numFmtId="0" fontId="6" fillId="0" borderId="0" xfId="0" applyFont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7" fillId="0" borderId="16" xfId="0" applyFont="1" applyBorder="1" applyAlignment="1">
      <alignment horizontal="left"/>
    </xf>
    <xf numFmtId="0" fontId="8" fillId="0" borderId="0" xfId="0" applyFont="1"/>
    <xf numFmtId="0" fontId="8" fillId="0" borderId="0" xfId="0" applyFont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9" fillId="0" borderId="16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17" xfId="0" applyFont="1" applyBorder="1" applyAlignment="1">
      <alignment horizontal="center"/>
    </xf>
    <xf numFmtId="0" fontId="9" fillId="0" borderId="16" xfId="0" applyFont="1" applyBorder="1"/>
    <xf numFmtId="0" fontId="11" fillId="3" borderId="25" xfId="0" applyFont="1" applyFill="1" applyBorder="1" applyAlignment="1">
      <alignment horizontal="left" vertical="center"/>
    </xf>
    <xf numFmtId="0" fontId="11" fillId="3" borderId="13" xfId="0" applyFont="1" applyFill="1" applyBorder="1" applyAlignment="1">
      <alignment horizontal="left" vertical="center"/>
    </xf>
    <xf numFmtId="0" fontId="5" fillId="3" borderId="13" xfId="0" applyFont="1" applyFill="1" applyBorder="1" applyAlignment="1">
      <alignment horizontal="left" vertical="center"/>
    </xf>
    <xf numFmtId="0" fontId="5" fillId="3" borderId="26" xfId="0" applyFont="1" applyFill="1" applyBorder="1" applyAlignment="1">
      <alignment horizontal="left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22" xfId="0" applyFont="1" applyFill="1" applyBorder="1" applyAlignment="1">
      <alignment horizontal="center" vertical="center"/>
    </xf>
    <xf numFmtId="0" fontId="8" fillId="0" borderId="16" xfId="0" applyFont="1" applyBorder="1" applyAlignment="1">
      <alignment horizontal="left" wrapText="1"/>
    </xf>
    <xf numFmtId="0" fontId="8" fillId="0" borderId="0" xfId="0" applyFont="1" applyAlignment="1">
      <alignment horizontal="left"/>
    </xf>
    <xf numFmtId="0" fontId="13" fillId="0" borderId="23" xfId="0" applyFont="1" applyBorder="1" applyAlignment="1">
      <alignment horizontal="left" vertical="center" wrapText="1"/>
    </xf>
    <xf numFmtId="0" fontId="14" fillId="0" borderId="3" xfId="0" applyFont="1" applyBorder="1"/>
    <xf numFmtId="0" fontId="8" fillId="0" borderId="0" xfId="0" applyFont="1" applyAlignment="1" applyProtection="1">
      <alignment horizontal="center" vertical="center"/>
      <protection locked="0"/>
    </xf>
    <xf numFmtId="0" fontId="12" fillId="0" borderId="25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0" fontId="8" fillId="0" borderId="13" xfId="0" applyFont="1" applyBorder="1" applyAlignment="1" applyProtection="1">
      <alignment horizontal="center" vertical="center"/>
      <protection locked="0"/>
    </xf>
    <xf numFmtId="0" fontId="8" fillId="3" borderId="13" xfId="0" applyFont="1" applyFill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12" fillId="0" borderId="16" xfId="0" applyFont="1" applyBorder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12" fillId="3" borderId="25" xfId="0" applyFont="1" applyFill="1" applyBorder="1" applyAlignment="1">
      <alignment horizontal="left" vertical="center"/>
    </xf>
    <xf numFmtId="0" fontId="15" fillId="3" borderId="13" xfId="0" applyFont="1" applyFill="1" applyBorder="1" applyAlignment="1">
      <alignment horizontal="left" vertical="center"/>
    </xf>
    <xf numFmtId="0" fontId="15" fillId="3" borderId="11" xfId="0" applyFont="1" applyFill="1" applyBorder="1" applyAlignment="1">
      <alignment horizontal="left" vertical="center"/>
    </xf>
    <xf numFmtId="0" fontId="8" fillId="0" borderId="16" xfId="0" applyFont="1" applyBorder="1" applyAlignment="1">
      <alignment horizontal="left"/>
    </xf>
    <xf numFmtId="0" fontId="8" fillId="0" borderId="0" xfId="0" applyFont="1" applyAlignment="1">
      <alignment vertical="center"/>
    </xf>
    <xf numFmtId="0" fontId="11" fillId="0" borderId="17" xfId="0" applyFont="1" applyBorder="1" applyAlignment="1">
      <alignment vertical="center"/>
    </xf>
    <xf numFmtId="2" fontId="8" fillId="0" borderId="8" xfId="0" applyNumberFormat="1" applyFont="1" applyBorder="1" applyAlignment="1" applyProtection="1">
      <alignment horizontal="center" vertical="center"/>
      <protection hidden="1"/>
    </xf>
    <xf numFmtId="0" fontId="8" fillId="0" borderId="22" xfId="0" applyFont="1" applyBorder="1" applyAlignment="1" applyProtection="1">
      <alignment horizontal="center" vertical="center"/>
      <protection hidden="1"/>
    </xf>
    <xf numFmtId="0" fontId="8" fillId="0" borderId="8" xfId="0" applyFont="1" applyBorder="1" applyAlignment="1" applyProtection="1">
      <alignment horizontal="center" vertical="center"/>
      <protection hidden="1"/>
    </xf>
    <xf numFmtId="0" fontId="11" fillId="0" borderId="22" xfId="0" applyFont="1" applyBorder="1" applyAlignment="1" applyProtection="1">
      <alignment horizontal="center" vertical="center"/>
      <protection hidden="1"/>
    </xf>
    <xf numFmtId="0" fontId="8" fillId="3" borderId="8" xfId="0" applyFont="1" applyFill="1" applyBorder="1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8" fillId="3" borderId="0" xfId="0" applyFont="1" applyFill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1" fontId="16" fillId="0" borderId="22" xfId="0" applyNumberFormat="1" applyFont="1" applyBorder="1" applyAlignment="1" applyProtection="1">
      <alignment horizontal="center" vertical="center"/>
      <protection hidden="1"/>
    </xf>
    <xf numFmtId="0" fontId="7" fillId="3" borderId="10" xfId="0" applyFont="1" applyFill="1" applyBorder="1" applyAlignment="1">
      <alignment vertical="center" wrapText="1"/>
    </xf>
    <xf numFmtId="0" fontId="8" fillId="6" borderId="8" xfId="0" applyFont="1" applyFill="1" applyBorder="1" applyAlignment="1" applyProtection="1">
      <alignment horizontal="center" vertical="center"/>
      <protection locked="0"/>
    </xf>
    <xf numFmtId="0" fontId="7" fillId="6" borderId="7" xfId="0" applyFont="1" applyFill="1" applyBorder="1" applyAlignment="1">
      <alignment horizontal="left" vertical="top"/>
    </xf>
    <xf numFmtId="0" fontId="9" fillId="0" borderId="0" xfId="0" applyFont="1" applyAlignment="1">
      <alignment horizontal="center"/>
    </xf>
    <xf numFmtId="0" fontId="9" fillId="0" borderId="11" xfId="0" applyFont="1" applyBorder="1" applyAlignment="1">
      <alignment horizontal="left"/>
    </xf>
    <xf numFmtId="0" fontId="9" fillId="0" borderId="2" xfId="0" applyFont="1" applyBorder="1" applyAlignment="1">
      <alignment horizontal="left"/>
    </xf>
    <xf numFmtId="0" fontId="9" fillId="0" borderId="12" xfId="0" applyFont="1" applyBorder="1" applyAlignment="1">
      <alignment horizontal="left"/>
    </xf>
    <xf numFmtId="0" fontId="9" fillId="0" borderId="11" xfId="0" applyFont="1" applyBorder="1" applyAlignment="1">
      <alignment horizontal="left" wrapText="1"/>
    </xf>
    <xf numFmtId="0" fontId="8" fillId="6" borderId="5" xfId="0" applyFont="1" applyFill="1" applyBorder="1" applyAlignment="1" applyProtection="1">
      <alignment vertical="top"/>
      <protection locked="0"/>
    </xf>
    <xf numFmtId="0" fontId="6" fillId="6" borderId="12" xfId="0" applyFont="1" applyFill="1" applyBorder="1" applyAlignment="1" applyProtection="1">
      <alignment horizontal="left" vertical="center"/>
      <protection locked="0"/>
    </xf>
    <xf numFmtId="0" fontId="6" fillId="6" borderId="8" xfId="0" applyFont="1" applyFill="1" applyBorder="1" applyAlignment="1" applyProtection="1">
      <alignment horizontal="left" vertical="center"/>
      <protection locked="0"/>
    </xf>
    <xf numFmtId="0" fontId="6" fillId="6" borderId="12" xfId="0" applyFont="1" applyFill="1" applyBorder="1" applyAlignment="1" applyProtection="1">
      <alignment horizontal="left" vertical="center"/>
      <protection locked="0"/>
    </xf>
    <xf numFmtId="0" fontId="6" fillId="6" borderId="13" xfId="0" applyFont="1" applyFill="1" applyBorder="1" applyAlignment="1" applyProtection="1">
      <alignment horizontal="left" vertical="center"/>
      <protection locked="0"/>
    </xf>
    <xf numFmtId="0" fontId="6" fillId="6" borderId="3" xfId="0" applyFont="1" applyFill="1" applyBorder="1" applyAlignment="1" applyProtection="1">
      <alignment horizontal="left" vertical="center"/>
      <protection locked="0"/>
    </xf>
    <xf numFmtId="0" fontId="6" fillId="6" borderId="4" xfId="0" applyFont="1" applyFill="1" applyBorder="1" applyAlignment="1" applyProtection="1">
      <alignment horizontal="left" vertical="center"/>
      <protection locked="0"/>
    </xf>
    <xf numFmtId="0" fontId="6" fillId="6" borderId="11" xfId="0" applyFont="1" applyFill="1" applyBorder="1" applyAlignment="1" applyProtection="1">
      <alignment horizontal="left" vertical="center"/>
      <protection locked="0"/>
    </xf>
    <xf numFmtId="0" fontId="6" fillId="6" borderId="5" xfId="0" applyFont="1" applyFill="1" applyBorder="1" applyAlignment="1" applyProtection="1">
      <alignment vertical="top"/>
      <protection locked="0"/>
    </xf>
    <xf numFmtId="0" fontId="6" fillId="6" borderId="6" xfId="0" applyFont="1" applyFill="1" applyBorder="1" applyAlignment="1" applyProtection="1">
      <alignment vertical="top"/>
      <protection locked="0"/>
    </xf>
    <xf numFmtId="0" fontId="6" fillId="6" borderId="7" xfId="0" applyFont="1" applyFill="1" applyBorder="1" applyAlignment="1" applyProtection="1">
      <alignment vertical="top"/>
      <protection locked="0"/>
    </xf>
    <xf numFmtId="0" fontId="8" fillId="6" borderId="12" xfId="0" applyFont="1" applyFill="1" applyBorder="1" applyAlignment="1" applyProtection="1">
      <alignment horizontal="left" vertical="center"/>
      <protection locked="0"/>
    </xf>
    <xf numFmtId="0" fontId="8" fillId="6" borderId="13" xfId="0" applyFont="1" applyFill="1" applyBorder="1" applyAlignment="1" applyProtection="1">
      <alignment horizontal="left" vertical="center"/>
      <protection locked="0"/>
    </xf>
    <xf numFmtId="0" fontId="8" fillId="6" borderId="11" xfId="0" applyFont="1" applyFill="1" applyBorder="1" applyAlignment="1" applyProtection="1">
      <alignment horizontal="left" vertical="center"/>
      <protection locked="0"/>
    </xf>
    <xf numFmtId="49" fontId="5" fillId="0" borderId="19" xfId="0" applyNumberFormat="1" applyFont="1" applyBorder="1" applyAlignment="1">
      <alignment horizontal="center" wrapText="1"/>
    </xf>
    <xf numFmtId="49" fontId="5" fillId="0" borderId="20" xfId="0" applyNumberFormat="1" applyFont="1" applyBorder="1" applyAlignment="1">
      <alignment horizontal="center" wrapText="1"/>
    </xf>
    <xf numFmtId="49" fontId="5" fillId="0" borderId="21" xfId="0" applyNumberFormat="1" applyFont="1" applyBorder="1" applyAlignment="1">
      <alignment horizontal="center" wrapText="1"/>
    </xf>
    <xf numFmtId="0" fontId="7" fillId="5" borderId="16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17" xfId="0" applyFont="1" applyFill="1" applyBorder="1" applyAlignment="1">
      <alignment horizontal="center" vertical="center"/>
    </xf>
    <xf numFmtId="0" fontId="7" fillId="5" borderId="14" xfId="0" applyFont="1" applyFill="1" applyBorder="1" applyAlignment="1">
      <alignment horizontal="center" vertical="center"/>
    </xf>
    <xf numFmtId="0" fontId="7" fillId="5" borderId="15" xfId="0" applyFont="1" applyFill="1" applyBorder="1" applyAlignment="1">
      <alignment horizontal="center" vertical="center"/>
    </xf>
    <xf numFmtId="0" fontId="7" fillId="5" borderId="18" xfId="0" applyFont="1" applyFill="1" applyBorder="1" applyAlignment="1">
      <alignment horizontal="center" vertical="center"/>
    </xf>
    <xf numFmtId="0" fontId="11" fillId="0" borderId="14" xfId="0" applyFont="1" applyBorder="1" applyAlignment="1">
      <alignment horizontal="left" wrapText="1"/>
    </xf>
    <xf numFmtId="0" fontId="11" fillId="0" borderId="15" xfId="0" applyFont="1" applyBorder="1" applyAlignment="1">
      <alignment horizontal="left" wrapText="1"/>
    </xf>
    <xf numFmtId="0" fontId="11" fillId="0" borderId="18" xfId="0" applyFont="1" applyBorder="1" applyAlignment="1">
      <alignment horizontal="left" wrapText="1"/>
    </xf>
    <xf numFmtId="0" fontId="5" fillId="4" borderId="23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/>
    </xf>
    <xf numFmtId="0" fontId="10" fillId="4" borderId="2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/>
    </xf>
    <xf numFmtId="0" fontId="5" fillId="2" borderId="20" xfId="0" applyFont="1" applyFill="1" applyBorder="1" applyAlignment="1">
      <alignment horizontal="center"/>
    </xf>
    <xf numFmtId="0" fontId="5" fillId="2" borderId="21" xfId="0" applyFont="1" applyFill="1" applyBorder="1" applyAlignment="1">
      <alignment horizontal="center"/>
    </xf>
    <xf numFmtId="0" fontId="7" fillId="6" borderId="8" xfId="0" applyFont="1" applyFill="1" applyBorder="1" applyAlignment="1" applyProtection="1">
      <alignment horizontal="left" vertical="center"/>
      <protection locked="0"/>
    </xf>
    <xf numFmtId="0" fontId="7" fillId="6" borderId="22" xfId="0" applyFont="1" applyFill="1" applyBorder="1" applyAlignment="1" applyProtection="1">
      <alignment horizontal="left" vertical="center"/>
      <protection locked="0"/>
    </xf>
    <xf numFmtId="0" fontId="8" fillId="0" borderId="25" xfId="0" applyFont="1" applyBorder="1" applyAlignment="1">
      <alignment horizontal="left"/>
    </xf>
    <xf numFmtId="0" fontId="8" fillId="0" borderId="13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8" fillId="0" borderId="25" xfId="0" applyFont="1" applyBorder="1" applyAlignment="1">
      <alignment horizontal="left" wrapText="1"/>
    </xf>
    <xf numFmtId="0" fontId="8" fillId="0" borderId="13" xfId="0" applyFont="1" applyBorder="1" applyAlignment="1">
      <alignment horizontal="left" wrapText="1"/>
    </xf>
    <xf numFmtId="0" fontId="8" fillId="0" borderId="11" xfId="0" applyFont="1" applyBorder="1" applyAlignment="1">
      <alignment horizontal="left" wrapText="1"/>
    </xf>
    <xf numFmtId="0" fontId="5" fillId="3" borderId="25" xfId="0" applyFont="1" applyFill="1" applyBorder="1" applyAlignment="1">
      <alignment horizontal="left" vertical="center" wrapText="1"/>
    </xf>
    <xf numFmtId="0" fontId="5" fillId="3" borderId="13" xfId="0" applyFont="1" applyFill="1" applyBorder="1" applyAlignment="1">
      <alignment horizontal="left" vertical="center" wrapText="1"/>
    </xf>
    <xf numFmtId="0" fontId="5" fillId="3" borderId="26" xfId="0" applyFont="1" applyFill="1" applyBorder="1" applyAlignment="1">
      <alignment horizontal="left" vertical="center" wrapText="1"/>
    </xf>
    <xf numFmtId="0" fontId="5" fillId="2" borderId="25" xfId="0" applyFont="1" applyFill="1" applyBorder="1" applyAlignment="1">
      <alignment horizontal="left"/>
    </xf>
    <xf numFmtId="0" fontId="5" fillId="2" borderId="13" xfId="0" applyFont="1" applyFill="1" applyBorder="1" applyAlignment="1">
      <alignment horizontal="left"/>
    </xf>
    <xf numFmtId="0" fontId="5" fillId="2" borderId="26" xfId="0" applyFont="1" applyFill="1" applyBorder="1" applyAlignment="1">
      <alignment horizontal="left"/>
    </xf>
    <xf numFmtId="0" fontId="12" fillId="0" borderId="25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0" fontId="12" fillId="0" borderId="11" xfId="0" applyFont="1" applyBorder="1" applyAlignment="1">
      <alignment horizontal="left" vertical="center" wrapText="1"/>
    </xf>
    <xf numFmtId="0" fontId="12" fillId="0" borderId="28" xfId="0" applyFont="1" applyBorder="1" applyAlignment="1">
      <alignment horizontal="left" vertical="center" wrapText="1"/>
    </xf>
    <xf numFmtId="0" fontId="12" fillId="0" borderId="8" xfId="0" applyFont="1" applyBorder="1" applyAlignment="1">
      <alignment horizontal="left" vertical="center" wrapText="1"/>
    </xf>
    <xf numFmtId="0" fontId="8" fillId="0" borderId="8" xfId="0" applyFont="1" applyBorder="1"/>
    <xf numFmtId="0" fontId="5" fillId="3" borderId="11" xfId="0" applyFont="1" applyFill="1" applyBorder="1" applyAlignment="1">
      <alignment horizontal="left" vertical="center" wrapText="1"/>
    </xf>
    <xf numFmtId="0" fontId="5" fillId="3" borderId="27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23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/>
    </xf>
    <xf numFmtId="0" fontId="7" fillId="3" borderId="26" xfId="0" applyFont="1" applyFill="1" applyBorder="1" applyAlignment="1">
      <alignment horizontal="center" vertical="center"/>
    </xf>
    <xf numFmtId="0" fontId="5" fillId="0" borderId="16" xfId="0" applyFont="1" applyBorder="1" applyAlignment="1">
      <alignment horizontal="left" wrapText="1"/>
    </xf>
    <xf numFmtId="0" fontId="5" fillId="0" borderId="0" xfId="0" applyFont="1" applyAlignment="1">
      <alignment horizontal="left" wrapText="1"/>
    </xf>
    <xf numFmtId="0" fontId="12" fillId="3" borderId="25" xfId="0" applyFont="1" applyFill="1" applyBorder="1" applyAlignment="1">
      <alignment horizontal="left" vertical="center"/>
    </xf>
    <xf numFmtId="0" fontId="15" fillId="3" borderId="13" xfId="0" applyFont="1" applyFill="1" applyBorder="1" applyAlignment="1">
      <alignment horizontal="left" vertical="center"/>
    </xf>
    <xf numFmtId="0" fontId="15" fillId="3" borderId="11" xfId="0" applyFont="1" applyFill="1" applyBorder="1" applyAlignment="1">
      <alignment horizontal="left" vertical="center"/>
    </xf>
    <xf numFmtId="0" fontId="8" fillId="0" borderId="25" xfId="0" applyFont="1" applyBorder="1"/>
    <xf numFmtId="0" fontId="8" fillId="0" borderId="13" xfId="0" applyFont="1" applyBorder="1"/>
    <xf numFmtId="0" fontId="8" fillId="0" borderId="11" xfId="0" applyFont="1" applyBorder="1"/>
    <xf numFmtId="0" fontId="7" fillId="0" borderId="1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</cellXfs>
  <cellStyles count="21">
    <cellStyle name="Hiperlink" xfId="1" builtinId="8" hidden="1"/>
    <cellStyle name="Hiperlink" xfId="3" builtinId="8" hidden="1"/>
    <cellStyle name="Hiperlink" xfId="5" builtinId="8" hidden="1"/>
    <cellStyle name="Hiperlink" xfId="7" builtinId="8" hidden="1"/>
    <cellStyle name="Hiperlink" xfId="9" builtinId="8" hidden="1"/>
    <cellStyle name="Hiperlink" xfId="11" builtinId="8" hidden="1"/>
    <cellStyle name="Hiperlink" xfId="13" builtinId="8" hidden="1"/>
    <cellStyle name="Hiperlink" xfId="15" builtinId="8" hidden="1"/>
    <cellStyle name="Hiperlink Visitado" xfId="2" builtinId="9" hidden="1"/>
    <cellStyle name="Hiperlink Visitado" xfId="4" builtinId="9" hidden="1"/>
    <cellStyle name="Hiperlink Visitado" xfId="6" builtinId="9" hidden="1"/>
    <cellStyle name="Hiperlink Visitado" xfId="8" builtinId="9" hidden="1"/>
    <cellStyle name="Hiperlink Visitado" xfId="10" builtinId="9" hidden="1"/>
    <cellStyle name="Hiperlink Visitado" xfId="12" builtinId="9" hidden="1"/>
    <cellStyle name="Hiperlink Visitado" xfId="14" builtinId="9" hidden="1"/>
    <cellStyle name="Hiperlink Visitado" xfId="16" builtinId="9" hidden="1"/>
    <cellStyle name="Normal" xfId="0" builtinId="0"/>
    <cellStyle name="Normal 2" xfId="17" xr:uid="{00000000-0005-0000-0000-000011000000}"/>
    <cellStyle name="Normal 3" xfId="19" xr:uid="{00000000-0005-0000-0000-000012000000}"/>
    <cellStyle name="Vírgula 2" xfId="18" xr:uid="{00000000-0005-0000-0000-000013000000}"/>
    <cellStyle name="Vírgula 3" xfId="20" xr:uid="{00000000-0005-0000-0000-00001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978415</xdr:colOff>
      <xdr:row>0</xdr:row>
      <xdr:rowOff>33618</xdr:rowOff>
    </xdr:from>
    <xdr:to>
      <xdr:col>5</xdr:col>
      <xdr:colOff>952500</xdr:colOff>
      <xdr:row>0</xdr:row>
      <xdr:rowOff>1060617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970BC810-011D-4690-56CF-CC381145A6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45478" y="33618"/>
          <a:ext cx="3426897" cy="10269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-0.249977111117893"/>
  </sheetPr>
  <dimension ref="A1:I87"/>
  <sheetViews>
    <sheetView tabSelected="1" zoomScale="60" zoomScaleNormal="60" zoomScaleSheetLayoutView="115" workbookViewId="0">
      <selection activeCell="B7" sqref="B7:I7"/>
    </sheetView>
  </sheetViews>
  <sheetFormatPr defaultColWidth="8.6640625" defaultRowHeight="12" x14ac:dyDescent="0.25"/>
  <cols>
    <col min="1" max="1" width="37.88671875" style="11" customWidth="1"/>
    <col min="2" max="2" width="16.6640625" style="2" customWidth="1"/>
    <col min="3" max="3" width="18.109375" style="2" customWidth="1"/>
    <col min="4" max="4" width="9" style="2" customWidth="1"/>
    <col min="5" max="5" width="24.6640625" style="2" customWidth="1"/>
    <col min="6" max="6" width="16" style="2" customWidth="1"/>
    <col min="7" max="7" width="18.88671875" style="4" customWidth="1"/>
    <col min="8" max="8" width="16" style="4" customWidth="1"/>
    <col min="9" max="9" width="16.5546875" style="4" customWidth="1"/>
    <col min="10" max="16384" width="8.6640625" style="2"/>
  </cols>
  <sheetData>
    <row r="1" spans="1:9" s="1" customFormat="1" ht="87.75" customHeight="1" x14ac:dyDescent="0.25">
      <c r="A1" s="70"/>
      <c r="B1" s="71"/>
      <c r="C1" s="71"/>
      <c r="D1" s="71"/>
      <c r="E1" s="71"/>
      <c r="F1" s="71"/>
      <c r="G1" s="71"/>
      <c r="H1" s="71"/>
      <c r="I1" s="72"/>
    </row>
    <row r="2" spans="1:9" x14ac:dyDescent="0.25">
      <c r="A2" s="73" t="s">
        <v>24</v>
      </c>
      <c r="B2" s="74"/>
      <c r="C2" s="74"/>
      <c r="D2" s="74"/>
      <c r="E2" s="74"/>
      <c r="F2" s="74"/>
      <c r="G2" s="74"/>
      <c r="H2" s="74"/>
      <c r="I2" s="75"/>
    </row>
    <row r="3" spans="1:9" x14ac:dyDescent="0.25">
      <c r="A3" s="73"/>
      <c r="B3" s="74"/>
      <c r="C3" s="74"/>
      <c r="D3" s="74"/>
      <c r="E3" s="74"/>
      <c r="F3" s="74"/>
      <c r="G3" s="74"/>
      <c r="H3" s="74"/>
      <c r="I3" s="75"/>
    </row>
    <row r="4" spans="1:9" ht="6" customHeight="1" thickBot="1" x14ac:dyDescent="0.3">
      <c r="A4" s="73"/>
      <c r="B4" s="74"/>
      <c r="C4" s="74"/>
      <c r="D4" s="74"/>
      <c r="E4" s="74"/>
      <c r="F4" s="74"/>
      <c r="G4" s="74"/>
      <c r="H4" s="74"/>
      <c r="I4" s="75"/>
    </row>
    <row r="5" spans="1:9" ht="11.25" hidden="1" customHeight="1" thickBot="1" x14ac:dyDescent="0.3">
      <c r="A5" s="76"/>
      <c r="B5" s="77"/>
      <c r="C5" s="77"/>
      <c r="D5" s="77"/>
      <c r="E5" s="77"/>
      <c r="F5" s="77"/>
      <c r="G5" s="77"/>
      <c r="H5" s="77"/>
      <c r="I5" s="78"/>
    </row>
    <row r="6" spans="1:9" ht="12.6" thickBot="1" x14ac:dyDescent="0.3">
      <c r="A6" s="85" t="s">
        <v>11</v>
      </c>
      <c r="B6" s="86"/>
      <c r="C6" s="86"/>
      <c r="D6" s="86"/>
      <c r="E6" s="86"/>
      <c r="F6" s="86"/>
      <c r="G6" s="86"/>
      <c r="H6" s="86"/>
      <c r="I6" s="87"/>
    </row>
    <row r="7" spans="1:9" ht="19.5" customHeight="1" x14ac:dyDescent="0.25">
      <c r="A7" s="6" t="s">
        <v>37</v>
      </c>
      <c r="B7" s="67"/>
      <c r="C7" s="68"/>
      <c r="D7" s="68"/>
      <c r="E7" s="68"/>
      <c r="F7" s="68"/>
      <c r="G7" s="68"/>
      <c r="H7" s="68"/>
      <c r="I7" s="69"/>
    </row>
    <row r="8" spans="1:9" ht="19.5" customHeight="1" x14ac:dyDescent="0.25">
      <c r="A8" s="6" t="s">
        <v>43</v>
      </c>
      <c r="B8" s="67"/>
      <c r="C8" s="69"/>
      <c r="D8" s="7"/>
      <c r="E8" s="7"/>
      <c r="F8" s="7"/>
      <c r="G8" s="8"/>
      <c r="H8" s="8"/>
      <c r="I8" s="9"/>
    </row>
    <row r="9" spans="1:9" ht="15.75" customHeight="1" x14ac:dyDescent="0.25">
      <c r="A9" s="6" t="s">
        <v>38</v>
      </c>
      <c r="B9" s="88"/>
      <c r="C9" s="88"/>
      <c r="D9" s="88"/>
      <c r="E9" s="88"/>
      <c r="F9" s="88"/>
      <c r="G9" s="88"/>
      <c r="H9" s="88"/>
      <c r="I9" s="89"/>
    </row>
    <row r="10" spans="1:9" ht="16.5" customHeight="1" x14ac:dyDescent="0.25">
      <c r="A10" s="10" t="s">
        <v>40</v>
      </c>
      <c r="B10" s="58"/>
      <c r="I10" s="5"/>
    </row>
    <row r="11" spans="1:9" ht="15" customHeight="1" x14ac:dyDescent="0.25">
      <c r="A11" s="10" t="s">
        <v>39</v>
      </c>
      <c r="B11" s="58"/>
      <c r="C11" s="52" t="s">
        <v>57</v>
      </c>
      <c r="F11" s="58"/>
      <c r="G11" s="52" t="s">
        <v>56</v>
      </c>
      <c r="H11" s="51"/>
      <c r="I11" s="13"/>
    </row>
    <row r="12" spans="1:9" ht="19.5" customHeight="1" x14ac:dyDescent="0.25">
      <c r="A12" s="10" t="s">
        <v>41</v>
      </c>
      <c r="B12" s="58"/>
      <c r="C12" s="52" t="s">
        <v>58</v>
      </c>
      <c r="D12" s="12"/>
      <c r="F12" s="58"/>
      <c r="G12" s="53" t="s">
        <v>59</v>
      </c>
      <c r="H12" s="51"/>
      <c r="I12" s="13"/>
    </row>
    <row r="13" spans="1:9" ht="22.5" customHeight="1" x14ac:dyDescent="0.25">
      <c r="A13" s="10" t="s">
        <v>55</v>
      </c>
      <c r="B13" s="59"/>
      <c r="C13" s="60"/>
      <c r="D13" s="63"/>
      <c r="F13" s="57"/>
      <c r="G13" s="54" t="s">
        <v>60</v>
      </c>
      <c r="H13" s="55"/>
      <c r="I13" s="13"/>
    </row>
    <row r="14" spans="1:9" ht="19.5" customHeight="1" x14ac:dyDescent="0.25">
      <c r="A14" s="10" t="s">
        <v>42</v>
      </c>
      <c r="B14" s="59"/>
      <c r="C14" s="60"/>
      <c r="D14" s="60"/>
      <c r="E14" s="60"/>
      <c r="F14" s="61"/>
      <c r="G14" s="62"/>
      <c r="H14" s="12"/>
      <c r="I14" s="13"/>
    </row>
    <row r="15" spans="1:9" ht="21" customHeight="1" thickBot="1" x14ac:dyDescent="0.3">
      <c r="A15" s="10" t="s">
        <v>44</v>
      </c>
      <c r="B15" s="59"/>
      <c r="C15" s="60"/>
      <c r="D15" s="60"/>
      <c r="E15" s="60"/>
      <c r="F15" s="60"/>
      <c r="G15" s="63"/>
      <c r="H15" s="12"/>
      <c r="I15" s="13"/>
    </row>
    <row r="16" spans="1:9" ht="18.75" customHeight="1" thickBot="1" x14ac:dyDescent="0.3">
      <c r="A16" s="14" t="s">
        <v>54</v>
      </c>
      <c r="B16" s="64" t="s">
        <v>61</v>
      </c>
      <c r="C16" s="65"/>
      <c r="D16" s="66"/>
      <c r="E16" s="64" t="s">
        <v>62</v>
      </c>
      <c r="F16" s="65"/>
      <c r="G16" s="66"/>
      <c r="H16" s="56" t="s">
        <v>63</v>
      </c>
      <c r="I16" s="50"/>
    </row>
    <row r="17" spans="1:9" ht="39" customHeight="1" x14ac:dyDescent="0.25">
      <c r="A17" s="82" t="s">
        <v>22</v>
      </c>
      <c r="B17" s="83"/>
      <c r="C17" s="83"/>
      <c r="D17" s="83"/>
      <c r="E17" s="83"/>
      <c r="F17" s="83"/>
      <c r="G17" s="83"/>
      <c r="H17" s="83"/>
      <c r="I17" s="84"/>
    </row>
    <row r="18" spans="1:9" ht="23.25" customHeight="1" x14ac:dyDescent="0.25">
      <c r="A18" s="96" t="s">
        <v>46</v>
      </c>
      <c r="B18" s="97"/>
      <c r="C18" s="97"/>
      <c r="D18" s="97"/>
      <c r="E18" s="97"/>
      <c r="F18" s="97"/>
      <c r="G18" s="97"/>
      <c r="H18" s="97"/>
      <c r="I18" s="98"/>
    </row>
    <row r="19" spans="1:9" ht="23.25" customHeight="1" x14ac:dyDescent="0.25">
      <c r="A19" s="15" t="s">
        <v>45</v>
      </c>
      <c r="B19" s="16"/>
      <c r="C19" s="16"/>
      <c r="D19" s="17"/>
      <c r="E19" s="17"/>
      <c r="F19" s="17"/>
      <c r="G19" s="17"/>
      <c r="H19" s="17"/>
      <c r="I19" s="18"/>
    </row>
    <row r="20" spans="1:9" x14ac:dyDescent="0.25">
      <c r="A20" s="99" t="s">
        <v>7</v>
      </c>
      <c r="B20" s="100"/>
      <c r="C20" s="100"/>
      <c r="D20" s="100"/>
      <c r="E20" s="100"/>
      <c r="F20" s="100"/>
      <c r="G20" s="100"/>
      <c r="H20" s="100"/>
      <c r="I20" s="101"/>
    </row>
    <row r="21" spans="1:9" x14ac:dyDescent="0.25">
      <c r="A21" s="109" t="s">
        <v>1</v>
      </c>
      <c r="B21" s="110"/>
      <c r="C21" s="110"/>
      <c r="D21" s="110"/>
      <c r="E21" s="110"/>
      <c r="F21" s="111"/>
      <c r="G21" s="115" t="s">
        <v>34</v>
      </c>
      <c r="H21" s="117" t="s">
        <v>0</v>
      </c>
      <c r="I21" s="118"/>
    </row>
    <row r="22" spans="1:9" ht="17.25" customHeight="1" x14ac:dyDescent="0.25">
      <c r="A22" s="112"/>
      <c r="B22" s="113"/>
      <c r="C22" s="113"/>
      <c r="D22" s="113"/>
      <c r="E22" s="113"/>
      <c r="F22" s="114"/>
      <c r="G22" s="116"/>
      <c r="H22" s="19" t="s">
        <v>2</v>
      </c>
      <c r="I22" s="20" t="s">
        <v>3</v>
      </c>
    </row>
    <row r="23" spans="1:9" ht="15.75" customHeight="1" x14ac:dyDescent="0.25">
      <c r="A23" s="90" t="s">
        <v>25</v>
      </c>
      <c r="B23" s="91"/>
      <c r="C23" s="91"/>
      <c r="D23" s="91"/>
      <c r="E23" s="91"/>
      <c r="F23" s="92"/>
      <c r="G23" s="49">
        <v>0</v>
      </c>
      <c r="H23" s="39">
        <v>87.5</v>
      </c>
      <c r="I23" s="40">
        <f>IF(G23&gt;3,H23*3,H23*G23)</f>
        <v>0</v>
      </c>
    </row>
    <row r="24" spans="1:9" ht="18" customHeight="1" x14ac:dyDescent="0.25">
      <c r="A24" s="90" t="s">
        <v>26</v>
      </c>
      <c r="B24" s="91"/>
      <c r="C24" s="91"/>
      <c r="D24" s="91"/>
      <c r="E24" s="91"/>
      <c r="F24" s="92"/>
      <c r="G24" s="49">
        <v>0</v>
      </c>
      <c r="H24" s="39">
        <v>75</v>
      </c>
      <c r="I24" s="40">
        <f t="shared" ref="I24:I29" si="0">IF(G24&gt;3,H24*3,H24*G24)</f>
        <v>0</v>
      </c>
    </row>
    <row r="25" spans="1:9" ht="17.25" customHeight="1" x14ac:dyDescent="0.25">
      <c r="A25" s="90" t="s">
        <v>29</v>
      </c>
      <c r="B25" s="91"/>
      <c r="C25" s="91"/>
      <c r="D25" s="91"/>
      <c r="E25" s="91"/>
      <c r="F25" s="92"/>
      <c r="G25" s="49">
        <v>0</v>
      </c>
      <c r="H25" s="39">
        <v>62.5</v>
      </c>
      <c r="I25" s="40">
        <f t="shared" si="0"/>
        <v>0</v>
      </c>
    </row>
    <row r="26" spans="1:9" ht="18.75" customHeight="1" x14ac:dyDescent="0.25">
      <c r="A26" s="93" t="s">
        <v>30</v>
      </c>
      <c r="B26" s="94"/>
      <c r="C26" s="94"/>
      <c r="D26" s="94"/>
      <c r="E26" s="94"/>
      <c r="F26" s="95"/>
      <c r="G26" s="49">
        <v>0</v>
      </c>
      <c r="H26" s="39">
        <v>50</v>
      </c>
      <c r="I26" s="40">
        <f t="shared" si="0"/>
        <v>0</v>
      </c>
    </row>
    <row r="27" spans="1:9" ht="17.25" customHeight="1" x14ac:dyDescent="0.25">
      <c r="A27" s="90" t="s">
        <v>31</v>
      </c>
      <c r="B27" s="91"/>
      <c r="C27" s="91"/>
      <c r="D27" s="91"/>
      <c r="E27" s="91"/>
      <c r="F27" s="92"/>
      <c r="G27" s="49">
        <v>0</v>
      </c>
      <c r="H27" s="39">
        <v>37.5</v>
      </c>
      <c r="I27" s="40">
        <f t="shared" si="0"/>
        <v>0</v>
      </c>
    </row>
    <row r="28" spans="1:9" ht="18.75" customHeight="1" x14ac:dyDescent="0.25">
      <c r="A28" s="90" t="s">
        <v>32</v>
      </c>
      <c r="B28" s="91"/>
      <c r="C28" s="91"/>
      <c r="D28" s="91"/>
      <c r="E28" s="91"/>
      <c r="F28" s="92"/>
      <c r="G28" s="49">
        <v>0</v>
      </c>
      <c r="H28" s="39">
        <v>25</v>
      </c>
      <c r="I28" s="40">
        <f t="shared" si="0"/>
        <v>0</v>
      </c>
    </row>
    <row r="29" spans="1:9" ht="17.25" customHeight="1" x14ac:dyDescent="0.25">
      <c r="A29" s="93" t="s">
        <v>33</v>
      </c>
      <c r="B29" s="94"/>
      <c r="C29" s="94"/>
      <c r="D29" s="94"/>
      <c r="E29" s="94"/>
      <c r="F29" s="95"/>
      <c r="G29" s="49">
        <v>0</v>
      </c>
      <c r="H29" s="39">
        <v>12.5</v>
      </c>
      <c r="I29" s="40">
        <f t="shared" si="0"/>
        <v>0</v>
      </c>
    </row>
    <row r="30" spans="1:9" ht="17.25" customHeight="1" x14ac:dyDescent="0.25">
      <c r="A30" s="21"/>
      <c r="B30" s="22"/>
      <c r="C30" s="22"/>
      <c r="D30" s="22"/>
      <c r="E30" s="22"/>
      <c r="F30" s="22"/>
      <c r="G30" s="8"/>
      <c r="H30" s="41"/>
      <c r="I30" s="42">
        <f>SUM(I23:I29)</f>
        <v>0</v>
      </c>
    </row>
    <row r="31" spans="1:9" ht="17.25" customHeight="1" x14ac:dyDescent="0.25">
      <c r="A31" s="99" t="s">
        <v>8</v>
      </c>
      <c r="B31" s="100"/>
      <c r="C31" s="100"/>
      <c r="D31" s="100"/>
      <c r="E31" s="100"/>
      <c r="F31" s="100"/>
      <c r="G31" s="100"/>
      <c r="H31" s="100"/>
      <c r="I31" s="101"/>
    </row>
    <row r="32" spans="1:9" ht="17.25" customHeight="1" x14ac:dyDescent="0.25">
      <c r="A32" s="109" t="s">
        <v>1</v>
      </c>
      <c r="B32" s="110"/>
      <c r="C32" s="110"/>
      <c r="D32" s="110"/>
      <c r="E32" s="110"/>
      <c r="F32" s="111"/>
      <c r="G32" s="115" t="s">
        <v>35</v>
      </c>
      <c r="H32" s="117" t="s">
        <v>0</v>
      </c>
      <c r="I32" s="118"/>
    </row>
    <row r="33" spans="1:9" ht="17.25" customHeight="1" x14ac:dyDescent="0.25">
      <c r="A33" s="112"/>
      <c r="B33" s="113"/>
      <c r="C33" s="113"/>
      <c r="D33" s="113"/>
      <c r="E33" s="113"/>
      <c r="F33" s="114"/>
      <c r="G33" s="116"/>
      <c r="H33" s="19" t="s">
        <v>2</v>
      </c>
      <c r="I33" s="20" t="s">
        <v>3</v>
      </c>
    </row>
    <row r="34" spans="1:9" x14ac:dyDescent="0.25">
      <c r="A34" s="102" t="s">
        <v>27</v>
      </c>
      <c r="B34" s="103"/>
      <c r="C34" s="103"/>
      <c r="D34" s="103"/>
      <c r="E34" s="103"/>
      <c r="F34" s="104"/>
      <c r="G34" s="49">
        <v>0</v>
      </c>
      <c r="H34" s="43">
        <v>25</v>
      </c>
      <c r="I34" s="40">
        <f>IF(G34&gt;2,50,H34*G34)</f>
        <v>0</v>
      </c>
    </row>
    <row r="35" spans="1:9" x14ac:dyDescent="0.25">
      <c r="A35" s="23"/>
      <c r="B35" s="24"/>
      <c r="C35" s="24"/>
      <c r="D35" s="24"/>
      <c r="E35" s="24"/>
      <c r="F35" s="24"/>
      <c r="G35" s="25"/>
      <c r="H35" s="44"/>
      <c r="I35" s="42">
        <f>SUM(I34)</f>
        <v>0</v>
      </c>
    </row>
    <row r="36" spans="1:9" x14ac:dyDescent="0.25">
      <c r="A36" s="99" t="s">
        <v>9</v>
      </c>
      <c r="B36" s="100"/>
      <c r="C36" s="100"/>
      <c r="D36" s="100"/>
      <c r="E36" s="100"/>
      <c r="F36" s="100"/>
      <c r="G36" s="100"/>
      <c r="H36" s="100"/>
      <c r="I36" s="101"/>
    </row>
    <row r="37" spans="1:9" x14ac:dyDescent="0.25">
      <c r="A37" s="109" t="s">
        <v>1</v>
      </c>
      <c r="B37" s="110"/>
      <c r="C37" s="110"/>
      <c r="D37" s="110"/>
      <c r="E37" s="110"/>
      <c r="F37" s="111"/>
      <c r="G37" s="115" t="s">
        <v>34</v>
      </c>
      <c r="H37" s="117" t="s">
        <v>0</v>
      </c>
      <c r="I37" s="118"/>
    </row>
    <row r="38" spans="1:9" x14ac:dyDescent="0.25">
      <c r="A38" s="112"/>
      <c r="B38" s="113"/>
      <c r="C38" s="113"/>
      <c r="D38" s="113"/>
      <c r="E38" s="113"/>
      <c r="F38" s="114"/>
      <c r="G38" s="116"/>
      <c r="H38" s="19" t="s">
        <v>2</v>
      </c>
      <c r="I38" s="20" t="s">
        <v>3</v>
      </c>
    </row>
    <row r="39" spans="1:9" x14ac:dyDescent="0.25">
      <c r="A39" s="102" t="s">
        <v>28</v>
      </c>
      <c r="B39" s="103"/>
      <c r="C39" s="103"/>
      <c r="D39" s="103"/>
      <c r="E39" s="103"/>
      <c r="F39" s="104"/>
      <c r="G39" s="49">
        <v>0</v>
      </c>
      <c r="H39" s="43">
        <v>10</v>
      </c>
      <c r="I39" s="40">
        <f>IF(G39&gt;3,30,H39*G39)</f>
        <v>0</v>
      </c>
    </row>
    <row r="40" spans="1:9" x14ac:dyDescent="0.25">
      <c r="A40" s="26"/>
      <c r="B40" s="27"/>
      <c r="C40" s="27"/>
      <c r="D40" s="27"/>
      <c r="E40" s="27"/>
      <c r="F40" s="27"/>
      <c r="G40" s="28"/>
      <c r="H40" s="29"/>
      <c r="I40" s="30"/>
    </row>
    <row r="41" spans="1:9" x14ac:dyDescent="0.25">
      <c r="A41" s="99" t="s">
        <v>52</v>
      </c>
      <c r="B41" s="100"/>
      <c r="C41" s="100"/>
      <c r="D41" s="100"/>
      <c r="E41" s="100"/>
      <c r="F41" s="100"/>
      <c r="G41" s="100"/>
      <c r="H41" s="100"/>
      <c r="I41" s="101"/>
    </row>
    <row r="42" spans="1:9" x14ac:dyDescent="0.25">
      <c r="A42" s="109" t="s">
        <v>1</v>
      </c>
      <c r="B42" s="110"/>
      <c r="C42" s="110"/>
      <c r="D42" s="110"/>
      <c r="E42" s="110"/>
      <c r="F42" s="111"/>
      <c r="G42" s="115" t="s">
        <v>36</v>
      </c>
      <c r="H42" s="117" t="s">
        <v>0</v>
      </c>
      <c r="I42" s="118"/>
    </row>
    <row r="43" spans="1:9" x14ac:dyDescent="0.25">
      <c r="A43" s="112"/>
      <c r="B43" s="113"/>
      <c r="C43" s="113"/>
      <c r="D43" s="113"/>
      <c r="E43" s="113"/>
      <c r="F43" s="114"/>
      <c r="G43" s="116"/>
      <c r="H43" s="19" t="s">
        <v>2</v>
      </c>
      <c r="I43" s="20" t="s">
        <v>3</v>
      </c>
    </row>
    <row r="44" spans="1:9" x14ac:dyDescent="0.25">
      <c r="A44" s="102" t="s">
        <v>53</v>
      </c>
      <c r="B44" s="103"/>
      <c r="C44" s="103"/>
      <c r="D44" s="103"/>
      <c r="E44" s="103"/>
      <c r="F44" s="104"/>
      <c r="G44" s="49">
        <v>0</v>
      </c>
      <c r="H44" s="43">
        <v>300</v>
      </c>
      <c r="I44" s="40">
        <f>IF(G44&gt;3,30,H44*G44)</f>
        <v>0</v>
      </c>
    </row>
    <row r="45" spans="1:9" x14ac:dyDescent="0.25">
      <c r="A45" s="31"/>
      <c r="B45" s="32"/>
      <c r="C45" s="32"/>
      <c r="D45" s="32"/>
      <c r="E45" s="32"/>
      <c r="F45" s="32"/>
      <c r="G45" s="25"/>
      <c r="H45" s="45"/>
      <c r="I45" s="42">
        <f>SUM(I39)</f>
        <v>0</v>
      </c>
    </row>
    <row r="46" spans="1:9" ht="17.25" customHeight="1" x14ac:dyDescent="0.25">
      <c r="A46" s="99" t="s">
        <v>10</v>
      </c>
      <c r="B46" s="100"/>
      <c r="C46" s="100"/>
      <c r="D46" s="100"/>
      <c r="E46" s="100"/>
      <c r="F46" s="100"/>
      <c r="G46" s="100"/>
      <c r="H46" s="100"/>
      <c r="I46" s="101"/>
    </row>
    <row r="47" spans="1:9" ht="33.75" customHeight="1" x14ac:dyDescent="0.25">
      <c r="A47" s="96" t="s">
        <v>12</v>
      </c>
      <c r="B47" s="97"/>
      <c r="C47" s="97"/>
      <c r="D47" s="97"/>
      <c r="E47" s="97"/>
      <c r="F47" s="108"/>
      <c r="G47" s="48" t="s">
        <v>36</v>
      </c>
      <c r="H47" s="19"/>
      <c r="I47" s="20"/>
    </row>
    <row r="48" spans="1:9" ht="15.75" customHeight="1" x14ac:dyDescent="0.25">
      <c r="A48" s="105" t="s">
        <v>13</v>
      </c>
      <c r="B48" s="106"/>
      <c r="C48" s="106"/>
      <c r="D48" s="106"/>
      <c r="E48" s="106"/>
      <c r="F48" s="107"/>
      <c r="G48" s="49">
        <v>0</v>
      </c>
      <c r="H48" s="43">
        <v>50</v>
      </c>
      <c r="I48" s="40">
        <f>IF(G48&gt;1,50,H48*G48)</f>
        <v>0</v>
      </c>
    </row>
    <row r="49" spans="1:9" ht="15.75" customHeight="1" x14ac:dyDescent="0.25">
      <c r="A49" s="105" t="s">
        <v>14</v>
      </c>
      <c r="B49" s="106"/>
      <c r="C49" s="106"/>
      <c r="D49" s="106"/>
      <c r="E49" s="106"/>
      <c r="F49" s="107"/>
      <c r="G49" s="49">
        <v>0</v>
      </c>
      <c r="H49" s="43">
        <v>20</v>
      </c>
      <c r="I49" s="40">
        <f>IF(G49&gt;1,20,H49*G49)</f>
        <v>0</v>
      </c>
    </row>
    <row r="50" spans="1:9" ht="15.75" customHeight="1" x14ac:dyDescent="0.25">
      <c r="A50" s="105" t="s">
        <v>15</v>
      </c>
      <c r="B50" s="106"/>
      <c r="C50" s="106"/>
      <c r="D50" s="106"/>
      <c r="E50" s="106"/>
      <c r="F50" s="107"/>
      <c r="G50" s="49">
        <v>0</v>
      </c>
      <c r="H50" s="43">
        <v>15</v>
      </c>
      <c r="I50" s="40">
        <f>IF(G50&gt;1,15,H50*G50)</f>
        <v>0</v>
      </c>
    </row>
    <row r="51" spans="1:9" ht="15.75" customHeight="1" x14ac:dyDescent="0.25">
      <c r="A51" s="102" t="s">
        <v>16</v>
      </c>
      <c r="B51" s="103"/>
      <c r="C51" s="103"/>
      <c r="D51" s="103"/>
      <c r="E51" s="103"/>
      <c r="F51" s="104"/>
      <c r="G51" s="49">
        <v>0</v>
      </c>
      <c r="H51" s="43">
        <v>25</v>
      </c>
      <c r="I51" s="40">
        <f>IF(G51&gt;1,25,H51*G51)</f>
        <v>0</v>
      </c>
    </row>
    <row r="52" spans="1:9" ht="15.75" customHeight="1" x14ac:dyDescent="0.25">
      <c r="A52" s="102" t="s">
        <v>17</v>
      </c>
      <c r="B52" s="103"/>
      <c r="C52" s="103"/>
      <c r="D52" s="103"/>
      <c r="E52" s="103"/>
      <c r="F52" s="104"/>
      <c r="G52" s="49">
        <v>0</v>
      </c>
      <c r="H52" s="43">
        <v>15</v>
      </c>
      <c r="I52" s="40">
        <f>IF(G52&gt;1,15,H52*G52)</f>
        <v>0</v>
      </c>
    </row>
    <row r="53" spans="1:9" ht="15.75" customHeight="1" x14ac:dyDescent="0.25">
      <c r="A53" s="124" t="s">
        <v>23</v>
      </c>
      <c r="B53" s="125"/>
      <c r="C53" s="125"/>
      <c r="D53" s="125"/>
      <c r="E53" s="125"/>
      <c r="F53" s="126"/>
      <c r="G53" s="49">
        <v>0</v>
      </c>
      <c r="H53" s="43">
        <v>25</v>
      </c>
      <c r="I53" s="40">
        <f>IF(G53&gt;1,25,H53*G53)</f>
        <v>0</v>
      </c>
    </row>
    <row r="54" spans="1:9" ht="15.75" customHeight="1" x14ac:dyDescent="0.25">
      <c r="A54" s="102" t="s">
        <v>18</v>
      </c>
      <c r="B54" s="103"/>
      <c r="C54" s="103"/>
      <c r="D54" s="103"/>
      <c r="E54" s="103"/>
      <c r="F54" s="104"/>
      <c r="G54" s="49">
        <v>0</v>
      </c>
      <c r="H54" s="43">
        <v>50</v>
      </c>
      <c r="I54" s="40">
        <f t="shared" ref="I54" si="1">IF(G54&gt;1,50,H54*G54)</f>
        <v>0</v>
      </c>
    </row>
    <row r="55" spans="1:9" ht="15.75" customHeight="1" x14ac:dyDescent="0.25">
      <c r="A55" s="102" t="s">
        <v>51</v>
      </c>
      <c r="B55" s="103"/>
      <c r="C55" s="103"/>
      <c r="D55" s="103"/>
      <c r="E55" s="103"/>
      <c r="F55" s="104"/>
      <c r="G55" s="49">
        <v>0</v>
      </c>
      <c r="H55" s="43">
        <v>20</v>
      </c>
      <c r="I55" s="40">
        <f>IF(G55&gt;1,20,H55*G55)</f>
        <v>0</v>
      </c>
    </row>
    <row r="56" spans="1:9" ht="15.75" customHeight="1" x14ac:dyDescent="0.25">
      <c r="A56" s="102" t="s">
        <v>19</v>
      </c>
      <c r="B56" s="103"/>
      <c r="C56" s="103"/>
      <c r="D56" s="103"/>
      <c r="E56" s="103"/>
      <c r="F56" s="104"/>
      <c r="G56" s="49">
        <v>0</v>
      </c>
      <c r="H56" s="43">
        <v>20</v>
      </c>
      <c r="I56" s="40">
        <f>IF(G56&gt;1,20,H56*G56)</f>
        <v>0</v>
      </c>
    </row>
    <row r="57" spans="1:9" ht="15.75" customHeight="1" x14ac:dyDescent="0.25">
      <c r="A57" s="102" t="s">
        <v>20</v>
      </c>
      <c r="B57" s="103"/>
      <c r="C57" s="103"/>
      <c r="D57" s="103"/>
      <c r="E57" s="103"/>
      <c r="F57" s="104"/>
      <c r="G57" s="49">
        <v>0</v>
      </c>
      <c r="H57" s="43">
        <v>10</v>
      </c>
      <c r="I57" s="40">
        <f>IF(G57&gt;1,10,H57*G57)</f>
        <v>0</v>
      </c>
    </row>
    <row r="58" spans="1:9" ht="15.75" customHeight="1" x14ac:dyDescent="0.25">
      <c r="A58" s="102" t="s">
        <v>21</v>
      </c>
      <c r="B58" s="103"/>
      <c r="C58" s="103"/>
      <c r="D58" s="103"/>
      <c r="E58" s="103"/>
      <c r="F58" s="104"/>
      <c r="G58" s="49">
        <v>0</v>
      </c>
      <c r="H58" s="43">
        <v>10</v>
      </c>
      <c r="I58" s="40">
        <f>IF(G58&gt;1,10,H58*G58)</f>
        <v>0</v>
      </c>
    </row>
    <row r="59" spans="1:9" ht="15.75" customHeight="1" x14ac:dyDescent="0.25">
      <c r="A59" s="33" t="s">
        <v>47</v>
      </c>
      <c r="B59" s="34"/>
      <c r="C59" s="34"/>
      <c r="D59" s="34"/>
      <c r="E59" s="34"/>
      <c r="F59" s="35"/>
      <c r="G59" s="49">
        <v>0</v>
      </c>
      <c r="H59" s="43">
        <v>40</v>
      </c>
      <c r="I59" s="40">
        <f>IF(G59&gt;1,40,H59*G59)</f>
        <v>0</v>
      </c>
    </row>
    <row r="60" spans="1:9" ht="15.75" customHeight="1" x14ac:dyDescent="0.25">
      <c r="A60" s="33" t="s">
        <v>48</v>
      </c>
      <c r="B60" s="34"/>
      <c r="C60" s="34"/>
      <c r="D60" s="34"/>
      <c r="E60" s="34"/>
      <c r="F60" s="35"/>
      <c r="G60" s="49">
        <v>0</v>
      </c>
      <c r="H60" s="43">
        <v>10</v>
      </c>
      <c r="I60" s="40">
        <f t="shared" ref="I60:I61" si="2">IF(G60&gt;1,40,H60*G60)</f>
        <v>0</v>
      </c>
    </row>
    <row r="61" spans="1:9" ht="15.75" customHeight="1" x14ac:dyDescent="0.25">
      <c r="A61" s="33" t="s">
        <v>49</v>
      </c>
      <c r="B61" s="34"/>
      <c r="C61" s="34"/>
      <c r="D61" s="34"/>
      <c r="E61" s="34"/>
      <c r="F61" s="35"/>
      <c r="G61" s="49">
        <v>0</v>
      </c>
      <c r="H61" s="43">
        <v>10</v>
      </c>
      <c r="I61" s="40">
        <f t="shared" si="2"/>
        <v>0</v>
      </c>
    </row>
    <row r="62" spans="1:9" ht="15.75" customHeight="1" x14ac:dyDescent="0.25">
      <c r="A62" s="33" t="s">
        <v>50</v>
      </c>
      <c r="B62" s="34"/>
      <c r="C62" s="34"/>
      <c r="D62" s="34"/>
      <c r="E62" s="34"/>
      <c r="F62" s="35"/>
      <c r="G62" s="49">
        <v>0</v>
      </c>
      <c r="H62" s="43">
        <v>15</v>
      </c>
      <c r="I62" s="40">
        <f>IF(G62&gt;1,15,H62*G62)</f>
        <v>0</v>
      </c>
    </row>
    <row r="63" spans="1:9" ht="15.75" customHeight="1" x14ac:dyDescent="0.25">
      <c r="A63" s="121" t="s">
        <v>5</v>
      </c>
      <c r="B63" s="122"/>
      <c r="C63" s="122"/>
      <c r="D63" s="122"/>
      <c r="E63" s="122"/>
      <c r="F63" s="123"/>
      <c r="G63" s="49">
        <v>0</v>
      </c>
      <c r="H63" s="43">
        <v>5</v>
      </c>
      <c r="I63" s="40">
        <f>IF(G63&gt;1,55,H63*G63)</f>
        <v>0</v>
      </c>
    </row>
    <row r="64" spans="1:9" x14ac:dyDescent="0.25">
      <c r="A64" s="3"/>
      <c r="H64" s="46"/>
      <c r="I64" s="42">
        <f>SUM(I48:I63)</f>
        <v>0</v>
      </c>
    </row>
    <row r="65" spans="1:9" x14ac:dyDescent="0.25">
      <c r="A65" s="36"/>
      <c r="B65" s="7"/>
      <c r="C65" s="7"/>
      <c r="D65" s="7"/>
      <c r="E65" s="7"/>
      <c r="F65" s="7"/>
      <c r="G65" s="127" t="s">
        <v>4</v>
      </c>
      <c r="H65" s="128"/>
      <c r="I65" s="47">
        <f>I30+I35+I45+I64</f>
        <v>0</v>
      </c>
    </row>
    <row r="66" spans="1:9" x14ac:dyDescent="0.25">
      <c r="A66" s="119"/>
      <c r="B66" s="120"/>
      <c r="C66" s="120"/>
      <c r="D66" s="120"/>
      <c r="E66" s="120"/>
      <c r="F66" s="120"/>
      <c r="G66" s="8"/>
      <c r="H66" s="37"/>
      <c r="I66" s="38"/>
    </row>
    <row r="67" spans="1:9" ht="13.5" customHeight="1" thickBot="1" x14ac:dyDescent="0.3">
      <c r="A67" s="79" t="s">
        <v>6</v>
      </c>
      <c r="B67" s="80"/>
      <c r="C67" s="80"/>
      <c r="D67" s="80"/>
      <c r="E67" s="80"/>
      <c r="F67" s="80"/>
      <c r="G67" s="80"/>
      <c r="H67" s="80"/>
      <c r="I67" s="81"/>
    </row>
    <row r="68" spans="1:9" x14ac:dyDescent="0.25">
      <c r="A68" s="2"/>
      <c r="G68" s="2"/>
      <c r="H68" s="2"/>
      <c r="I68" s="2"/>
    </row>
    <row r="71" spans="1:9" x14ac:dyDescent="0.25">
      <c r="A71" s="2"/>
      <c r="G71" s="2"/>
      <c r="H71" s="2"/>
      <c r="I71" s="2"/>
    </row>
    <row r="72" spans="1:9" x14ac:dyDescent="0.25">
      <c r="A72" s="2"/>
      <c r="G72" s="2"/>
      <c r="H72" s="2"/>
      <c r="I72" s="2"/>
    </row>
    <row r="73" spans="1:9" x14ac:dyDescent="0.25">
      <c r="A73" s="2"/>
      <c r="G73" s="2"/>
      <c r="H73" s="2"/>
      <c r="I73" s="2"/>
    </row>
    <row r="74" spans="1:9" x14ac:dyDescent="0.25">
      <c r="A74" s="2"/>
      <c r="G74" s="2"/>
      <c r="H74" s="2"/>
      <c r="I74" s="2"/>
    </row>
    <row r="75" spans="1:9" x14ac:dyDescent="0.25">
      <c r="A75" s="2"/>
      <c r="G75" s="2"/>
      <c r="H75" s="2"/>
      <c r="I75" s="2"/>
    </row>
    <row r="76" spans="1:9" x14ac:dyDescent="0.25">
      <c r="A76" s="2"/>
      <c r="G76" s="2"/>
      <c r="H76" s="2"/>
      <c r="I76" s="2"/>
    </row>
    <row r="77" spans="1:9" x14ac:dyDescent="0.25">
      <c r="A77" s="2"/>
      <c r="G77" s="2"/>
      <c r="H77" s="2"/>
      <c r="I77" s="2"/>
    </row>
    <row r="78" spans="1:9" x14ac:dyDescent="0.25">
      <c r="A78" s="2"/>
      <c r="G78" s="2"/>
      <c r="H78" s="2"/>
      <c r="I78" s="2"/>
    </row>
    <row r="79" spans="1:9" x14ac:dyDescent="0.25">
      <c r="A79" s="2"/>
      <c r="G79" s="2"/>
      <c r="H79" s="2"/>
      <c r="I79" s="2"/>
    </row>
    <row r="80" spans="1:9" x14ac:dyDescent="0.25">
      <c r="A80" s="2"/>
      <c r="G80" s="2"/>
      <c r="H80" s="2"/>
      <c r="I80" s="2"/>
    </row>
    <row r="81" s="2" customFormat="1" x14ac:dyDescent="0.25"/>
    <row r="82" s="2" customFormat="1" x14ac:dyDescent="0.25"/>
    <row r="83" s="2" customFormat="1" x14ac:dyDescent="0.25"/>
    <row r="84" s="2" customFormat="1" x14ac:dyDescent="0.25"/>
    <row r="85" s="2" customFormat="1" x14ac:dyDescent="0.25"/>
    <row r="86" s="2" customFormat="1" x14ac:dyDescent="0.25"/>
    <row r="87" s="2" customFormat="1" x14ac:dyDescent="0.25"/>
  </sheetData>
  <sheetProtection algorithmName="SHA-512" hashValue="1kRKq0o9qfr8NtOM4EbqZXZ0r3RyS0N9YHTevDBLrlFiEystgQjobaz5ffmr5xQZ/NU/ZNDMgrJaNeEBQfZmtg==" saltValue="ND3GbBEcVypwvTsCQrz6Gw==" spinCount="100000" sheet="1" objects="1" scenarios="1" selectLockedCells="1"/>
  <mergeCells count="56">
    <mergeCell ref="G65:H65"/>
    <mergeCell ref="A66:F66"/>
    <mergeCell ref="H21:I21"/>
    <mergeCell ref="A63:F63"/>
    <mergeCell ref="A58:F58"/>
    <mergeCell ref="G21:G22"/>
    <mergeCell ref="A21:F22"/>
    <mergeCell ref="A54:F54"/>
    <mergeCell ref="A55:F55"/>
    <mergeCell ref="A56:F56"/>
    <mergeCell ref="A57:F57"/>
    <mergeCell ref="A51:F51"/>
    <mergeCell ref="A52:F52"/>
    <mergeCell ref="A53:F53"/>
    <mergeCell ref="A32:F33"/>
    <mergeCell ref="G32:G33"/>
    <mergeCell ref="H32:I32"/>
    <mergeCell ref="A34:F34"/>
    <mergeCell ref="A50:F50"/>
    <mergeCell ref="A47:F47"/>
    <mergeCell ref="A36:I36"/>
    <mergeCell ref="A37:F38"/>
    <mergeCell ref="G37:G38"/>
    <mergeCell ref="H37:I37"/>
    <mergeCell ref="A39:F39"/>
    <mergeCell ref="A48:F48"/>
    <mergeCell ref="A49:F49"/>
    <mergeCell ref="A41:I41"/>
    <mergeCell ref="A42:F43"/>
    <mergeCell ref="G42:G43"/>
    <mergeCell ref="A46:I46"/>
    <mergeCell ref="H42:I42"/>
    <mergeCell ref="A44:F44"/>
    <mergeCell ref="A1:I1"/>
    <mergeCell ref="A2:I5"/>
    <mergeCell ref="A67:I67"/>
    <mergeCell ref="A17:I17"/>
    <mergeCell ref="A6:I6"/>
    <mergeCell ref="B9:I9"/>
    <mergeCell ref="A23:F23"/>
    <mergeCell ref="A24:F24"/>
    <mergeCell ref="A25:F25"/>
    <mergeCell ref="A26:F26"/>
    <mergeCell ref="A18:I18"/>
    <mergeCell ref="A27:F27"/>
    <mergeCell ref="A28:F28"/>
    <mergeCell ref="A29:F29"/>
    <mergeCell ref="A20:I20"/>
    <mergeCell ref="A31:I31"/>
    <mergeCell ref="B14:G14"/>
    <mergeCell ref="B15:G15"/>
    <mergeCell ref="B16:D16"/>
    <mergeCell ref="E16:G16"/>
    <mergeCell ref="B7:I7"/>
    <mergeCell ref="B8:C8"/>
    <mergeCell ref="B13:D13"/>
  </mergeCells>
  <pageMargins left="0.511811024" right="0.511811024" top="0.78740157499999996" bottom="0.78740157499999996" header="0.31496062000000002" footer="0.31496062000000002"/>
  <pageSetup paperSize="9" scale="50" orientation="portrait" r:id="rId1"/>
  <ignoredErrors>
    <ignoredError sqref="I51:I52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INDPROD</vt:lpstr>
      <vt:lpstr>INDPROD!Area_de_impressao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MA</cp:lastModifiedBy>
  <cp:lastPrinted>2022-10-20T14:41:25Z</cp:lastPrinted>
  <dcterms:created xsi:type="dcterms:W3CDTF">2015-05-27T16:19:08Z</dcterms:created>
  <dcterms:modified xsi:type="dcterms:W3CDTF">2023-04-27T18:25:49Z</dcterms:modified>
</cp:coreProperties>
</file>