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Fiscal. Adm." sheetId="1" r:id="rId1"/>
    <sheet name="Cta. VInculada" sheetId="2" r:id="rId2"/>
  </sheets>
  <definedNames/>
  <calcPr fullCalcOnLoad="1"/>
</workbook>
</file>

<file path=xl/sharedStrings.xml><?xml version="1.0" encoding="utf-8"?>
<sst xmlns="http://schemas.openxmlformats.org/spreadsheetml/2006/main" count="103" uniqueCount="61">
  <si>
    <t xml:space="preserve">                              AMOSTRAGEM DE FISCALIZAÇÃO ADMINISTRATIVA CONTRATUAL REFERENTE A JULHO/2023</t>
  </si>
  <si>
    <t>SOLL SERVIÇOS OBRAS E LOCAÇÕES LTDA</t>
  </si>
  <si>
    <t>POPULAÇÃO:  48</t>
  </si>
  <si>
    <t xml:space="preserve">PERCENTUAL: 30%  </t>
  </si>
  <si>
    <r>
      <t> </t>
    </r>
    <r>
      <rPr>
        <b/>
        <sz val="10"/>
        <color indexed="8"/>
        <rFont val="Calibri"/>
        <family val="2"/>
      </rPr>
      <t>TAMANHO AMOSTRA: </t>
    </r>
    <r>
      <rPr>
        <sz val="10"/>
        <color indexed="8"/>
        <rFont val="Calibri"/>
        <family val="2"/>
      </rPr>
      <t>56</t>
    </r>
  </si>
  <si>
    <t>Amostra composta dos colaboradores do campus XXXX e JJJJJJJJJ</t>
  </si>
  <si>
    <t>Nº</t>
  </si>
  <si>
    <t>Empregado</t>
  </si>
  <si>
    <r>
      <t>Adiantamento </t>
    </r>
    <r>
      <rPr>
        <sz val="10"/>
        <rFont val="Calibri"/>
        <family val="2"/>
      </rPr>
      <t>(houve adiantamento de salário?)</t>
    </r>
  </si>
  <si>
    <t xml:space="preserve">Salário Líquido </t>
  </si>
  <si>
    <t>Pagamento</t>
  </si>
  <si>
    <t>Contracheque</t>
  </si>
  <si>
    <t>Alimentação</t>
  </si>
  <si>
    <t>Transporte</t>
  </si>
  <si>
    <t>Adic. Noturno</t>
  </si>
  <si>
    <t>Intrajornada</t>
  </si>
  <si>
    <t>Insalub.</t>
  </si>
  <si>
    <t>13º salário</t>
  </si>
  <si>
    <t>FGTS do mês</t>
  </si>
  <si>
    <t>Observações</t>
  </si>
  <si>
    <t>Desconto</t>
  </si>
  <si>
    <t>Valor do Ticket</t>
  </si>
  <si>
    <t>Cesta Básica</t>
  </si>
  <si>
    <t>Há pagamento?</t>
  </si>
  <si>
    <t>Há na folha de ponto?</t>
  </si>
  <si>
    <t>VALOR</t>
  </si>
  <si>
    <t>XXXXXXXXXXXXXX</t>
  </si>
  <si>
    <t>NÃO</t>
  </si>
  <si>
    <t>OK</t>
  </si>
  <si>
    <t>SIM</t>
  </si>
  <si>
    <t>WWWWWWWWWWWWWWWW</t>
  </si>
  <si>
    <t>YYYYYYYYYYYYYYYYYYY</t>
  </si>
  <si>
    <t>ZZZZZZZZZZZZZZZZZZZZ</t>
  </si>
  <si>
    <t>TTTTTTTTTTTTTTTTTTTTTT</t>
  </si>
  <si>
    <t>HHHHHHHHHHHHHHHHHHHHHHHHHH</t>
  </si>
  <si>
    <t>RESERVA MENSAL PARA O PAGAMENTO DE ENCARGOS TRABALHISTAS 
PERCENTUAL INCIDENTE SOBRE A REMUNERAÇÃO</t>
  </si>
  <si>
    <r>
      <t>SOBRE A FOLHA DE: XXX</t>
    </r>
    <r>
      <rPr>
        <b/>
        <sz val="9"/>
        <color indexed="12"/>
        <rFont val="Calibri Light"/>
        <family val="2"/>
      </rPr>
      <t>/23</t>
    </r>
  </si>
  <si>
    <t>PERCENTUAL INCIDENTE SOBRE A REMUNERAÇÃO</t>
  </si>
  <si>
    <t>EMPRESA: XYZ SERVIÇOS LTDA</t>
  </si>
  <si>
    <t>CAMPUS: ADM. CENTRAL</t>
  </si>
  <si>
    <t xml:space="preserve">CONTRATO: XX/2023                               </t>
  </si>
  <si>
    <t>OBJETO: Serviço de xxxxxxxxxxxxx</t>
  </si>
  <si>
    <t>Serviço executado no Mês de XXXXX/2023</t>
  </si>
  <si>
    <t>RESERVA MENSAL</t>
  </si>
  <si>
    <t>ITEM</t>
  </si>
  <si>
    <t>COLABORADOR</t>
  </si>
  <si>
    <t>FUNÇÃO</t>
  </si>
  <si>
    <t>REMUNERAÇÃO</t>
  </si>
  <si>
    <t>(1) 13º SALÁRIO</t>
  </si>
  <si>
    <t>(2) FÉRIAS + 1/3</t>
  </si>
  <si>
    <t>(3) MULTA FGTS RESCISÃO S/ JUSTA CAUSA</t>
  </si>
  <si>
    <t>(4) INCIDÊNCIA SUBMÓDULO 2.2</t>
  </si>
  <si>
    <t>PROVISIONADO</t>
  </si>
  <si>
    <t>TRABALHADOR RURAL 44h</t>
  </si>
  <si>
    <t>CAMPUS</t>
  </si>
  <si>
    <t>OP. DE ESTAÇÃO BOMBEAMENTO</t>
  </si>
  <si>
    <t>AUXILIAR ADMINISTRATIVO</t>
  </si>
  <si>
    <t>TRABALHADOR RURAL 12X36</t>
  </si>
  <si>
    <t xml:space="preserve">TRABALHADOR RURAL NA FUNÇÃO DE TRATORISTA </t>
  </si>
  <si>
    <t>JARDINEIRO</t>
  </si>
  <si>
    <t>TOTAL RETENÇÃO: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</si>
</sst>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62">
    <font>
      <sz val="11"/>
      <color theme="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11"/>
      <color indexed="8"/>
      <name val="Calibri"/>
      <family val="2"/>
    </font>
    <font>
      <b/>
      <sz val="9"/>
      <color indexed="10"/>
      <name val="Calibri Light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"/>
      <color indexed="12"/>
      <name val="Calibri Light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rgb="FFFF0000"/>
      <name val="Calibri Light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/>
      <protection/>
    </xf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3" fillId="33" borderId="10" xfId="63" applyFont="1" applyFill="1" applyBorder="1" applyAlignment="1">
      <alignment/>
      <protection/>
    </xf>
    <xf numFmtId="0" fontId="54" fillId="33" borderId="0" xfId="63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" fontId="2" fillId="33" borderId="0" xfId="0" applyNumberFormat="1" applyFont="1" applyFill="1" applyBorder="1" applyAlignment="1">
      <alignment horizontal="center" vertical="center"/>
    </xf>
    <xf numFmtId="0" fontId="55" fillId="33" borderId="0" xfId="63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6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 wrapText="1"/>
    </xf>
    <xf numFmtId="10" fontId="47" fillId="36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16" xfId="16" applyNumberFormat="1" applyFont="1" applyFill="1" applyBorder="1" applyAlignment="1">
      <alignment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vertical="top"/>
    </xf>
    <xf numFmtId="0" fontId="0" fillId="37" borderId="19" xfId="0" applyFont="1" applyFill="1" applyBorder="1" applyAlignment="1">
      <alignment horizontal="center" vertical="center"/>
    </xf>
    <xf numFmtId="177" fontId="0" fillId="37" borderId="19" xfId="0" applyNumberFormat="1" applyFont="1" applyFill="1" applyBorder="1" applyAlignment="1">
      <alignment horizontal="center" vertical="center" wrapText="1"/>
    </xf>
    <xf numFmtId="177" fontId="0" fillId="37" borderId="19" xfId="16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19" xfId="16" applyNumberFormat="1" applyFont="1" applyFill="1" applyBorder="1" applyAlignment="1">
      <alignment vertical="center"/>
    </xf>
    <xf numFmtId="177" fontId="0" fillId="37" borderId="19" xfId="16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/>
    </xf>
    <xf numFmtId="0" fontId="57" fillId="35" borderId="26" xfId="0" applyFont="1" applyFill="1" applyBorder="1" applyAlignment="1">
      <alignment horizontal="center" vertical="center" wrapText="1"/>
    </xf>
    <xf numFmtId="0" fontId="57" fillId="35" borderId="27" xfId="0" applyFont="1" applyFill="1" applyBorder="1" applyAlignment="1">
      <alignment horizontal="center" vertical="center" wrapText="1"/>
    </xf>
    <xf numFmtId="10" fontId="47" fillId="36" borderId="28" xfId="0" applyNumberFormat="1" applyFont="1" applyFill="1" applyBorder="1" applyAlignment="1">
      <alignment/>
    </xf>
    <xf numFmtId="0" fontId="58" fillId="39" borderId="29" xfId="0" applyFont="1" applyFill="1" applyBorder="1" applyAlignment="1">
      <alignment horizontal="center" vertical="center" textRotation="90"/>
    </xf>
    <xf numFmtId="0" fontId="58" fillId="39" borderId="30" xfId="0" applyFont="1" applyFill="1" applyBorder="1" applyAlignment="1">
      <alignment horizontal="center" vertical="center" textRotation="90"/>
    </xf>
    <xf numFmtId="177" fontId="10" fillId="38" borderId="0" xfId="16" applyNumberFormat="1" applyFont="1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59" fillId="0" borderId="3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vertical="center" wrapText="1"/>
    </xf>
    <xf numFmtId="0" fontId="14" fillId="40" borderId="19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vertical="center" wrapText="1"/>
    </xf>
    <xf numFmtId="176" fontId="0" fillId="0" borderId="19" xfId="15" applyFont="1" applyFill="1" applyBorder="1" applyAlignment="1">
      <alignment horizontal="right" vertical="center" wrapText="1"/>
    </xf>
    <xf numFmtId="176" fontId="0" fillId="0" borderId="19" xfId="15" applyFont="1" applyFill="1" applyBorder="1" applyAlignment="1">
      <alignment horizontal="center" vertical="center" wrapText="1"/>
    </xf>
    <xf numFmtId="176" fontId="0" fillId="0" borderId="19" xfId="15" applyFont="1" applyFill="1" applyBorder="1" applyAlignment="1">
      <alignment vertical="center" wrapText="1"/>
    </xf>
    <xf numFmtId="0" fontId="0" fillId="37" borderId="19" xfId="0" applyFont="1" applyFill="1" applyBorder="1" applyAlignment="1">
      <alignment horizontal="center" vertical="center" wrapText="1"/>
    </xf>
    <xf numFmtId="176" fontId="0" fillId="37" borderId="19" xfId="15" applyFont="1" applyFill="1" applyBorder="1" applyAlignment="1">
      <alignment horizontal="right" vertical="center" wrapText="1"/>
    </xf>
    <xf numFmtId="176" fontId="0" fillId="37" borderId="19" xfId="15" applyFont="1" applyFill="1" applyBorder="1" applyAlignment="1">
      <alignment horizontal="center" vertical="center" wrapText="1"/>
    </xf>
    <xf numFmtId="176" fontId="0" fillId="37" borderId="19" xfId="15" applyFont="1" applyFill="1" applyBorder="1" applyAlignment="1">
      <alignment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ormal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1</xdr:col>
      <xdr:colOff>1657350</xdr:colOff>
      <xdr:row>0</xdr:row>
      <xdr:rowOff>619125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828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1714500</xdr:colOff>
      <xdr:row>3</xdr:row>
      <xdr:rowOff>152400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Normal="110" zoomScaleSheetLayoutView="100" workbookViewId="0" topLeftCell="A1">
      <pane ySplit="9" topLeftCell="A10" activePane="bottomLeft" state="frozen"/>
      <selection pane="bottomLeft" activeCell="Q10" sqref="Q10"/>
    </sheetView>
  </sheetViews>
  <sheetFormatPr defaultColWidth="9.00390625" defaultRowHeight="15"/>
  <cols>
    <col min="1" max="1" width="4.57421875" style="1" customWidth="1"/>
    <col min="2" max="2" width="49.8515625" style="0" customWidth="1"/>
    <col min="3" max="3" width="13.7109375" style="62" customWidth="1"/>
    <col min="4" max="4" width="12.57421875" style="0" customWidth="1"/>
    <col min="5" max="5" width="11.7109375" style="0" hidden="1" customWidth="1"/>
    <col min="6" max="6" width="7.28125" style="1" hidden="1" customWidth="1"/>
    <col min="7" max="7" width="10.140625" style="62" customWidth="1"/>
    <col min="9" max="9" width="9.00390625" style="62" customWidth="1"/>
    <col min="10" max="10" width="9.8515625" style="62" customWidth="1"/>
    <col min="11" max="11" width="12.00390625" style="62" customWidth="1"/>
    <col min="12" max="12" width="13.140625" style="62" hidden="1" customWidth="1"/>
    <col min="13" max="13" width="10.140625" style="62" hidden="1" customWidth="1"/>
    <col min="14" max="15" width="11.57421875" style="62" customWidth="1"/>
    <col min="16" max="16" width="10.57421875" style="62" bestFit="1" customWidth="1"/>
    <col min="19" max="19" width="28.140625" style="0" customWidth="1"/>
  </cols>
  <sheetData>
    <row r="1" spans="1:19" ht="60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4" ht="25.5" customHeight="1">
      <c r="A2" s="65" t="s">
        <v>1</v>
      </c>
      <c r="B2" s="66"/>
      <c r="C2" s="66"/>
      <c r="D2" s="67"/>
    </row>
    <row r="3" spans="1:4" ht="15">
      <c r="A3" s="68" t="s">
        <v>2</v>
      </c>
      <c r="B3" s="69"/>
      <c r="C3" s="70"/>
      <c r="D3" s="71"/>
    </row>
    <row r="4" spans="1:9" ht="43.5" customHeight="1">
      <c r="A4" s="72" t="s">
        <v>3</v>
      </c>
      <c r="B4" s="73"/>
      <c r="C4" s="73"/>
      <c r="D4" s="74" t="s">
        <v>4</v>
      </c>
      <c r="E4" s="75" t="s">
        <v>5</v>
      </c>
      <c r="F4" s="75"/>
      <c r="G4" s="75"/>
      <c r="H4" s="75"/>
      <c r="I4" s="75"/>
    </row>
    <row r="5" spans="1:19" ht="15">
      <c r="A5" s="76" t="s">
        <v>6</v>
      </c>
      <c r="B5" s="76" t="s">
        <v>7</v>
      </c>
      <c r="C5" s="76" t="s">
        <v>8</v>
      </c>
      <c r="D5" s="76" t="s">
        <v>9</v>
      </c>
      <c r="E5" s="77" t="s">
        <v>10</v>
      </c>
      <c r="F5" s="76" t="s">
        <v>11</v>
      </c>
      <c r="G5" s="76" t="s">
        <v>12</v>
      </c>
      <c r="H5" s="76"/>
      <c r="I5" s="76"/>
      <c r="J5" s="76" t="s">
        <v>13</v>
      </c>
      <c r="K5" s="76"/>
      <c r="L5" s="76" t="s">
        <v>14</v>
      </c>
      <c r="M5" s="76"/>
      <c r="N5" s="76" t="s">
        <v>15</v>
      </c>
      <c r="O5" s="76"/>
      <c r="P5" s="76" t="s">
        <v>16</v>
      </c>
      <c r="Q5" s="87" t="s">
        <v>17</v>
      </c>
      <c r="R5" s="77" t="s">
        <v>18</v>
      </c>
      <c r="S5" s="76" t="s">
        <v>19</v>
      </c>
    </row>
    <row r="6" spans="1:19" ht="15">
      <c r="A6" s="76"/>
      <c r="B6" s="76"/>
      <c r="C6" s="76"/>
      <c r="D6" s="76"/>
      <c r="E6" s="7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88"/>
      <c r="R6" s="77"/>
      <c r="S6" s="76"/>
    </row>
    <row r="7" spans="1:19" ht="15">
      <c r="A7" s="76"/>
      <c r="B7" s="76"/>
      <c r="C7" s="76"/>
      <c r="D7" s="76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88"/>
      <c r="R7" s="77"/>
      <c r="S7" s="76"/>
    </row>
    <row r="8" spans="1:19" ht="15">
      <c r="A8" s="76"/>
      <c r="B8" s="76"/>
      <c r="C8" s="76"/>
      <c r="D8" s="76"/>
      <c r="E8" s="7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88"/>
      <c r="R8" s="77"/>
      <c r="S8" s="76"/>
    </row>
    <row r="9" spans="1:19" ht="45.75">
      <c r="A9" s="76"/>
      <c r="B9" s="76"/>
      <c r="C9" s="76"/>
      <c r="D9" s="76"/>
      <c r="E9" s="77"/>
      <c r="F9" s="76"/>
      <c r="G9" s="78" t="s">
        <v>20</v>
      </c>
      <c r="H9" s="79" t="s">
        <v>21</v>
      </c>
      <c r="I9" s="78" t="s">
        <v>22</v>
      </c>
      <c r="J9" s="78" t="s">
        <v>20</v>
      </c>
      <c r="K9" s="78" t="s">
        <v>10</v>
      </c>
      <c r="L9" s="78" t="s">
        <v>23</v>
      </c>
      <c r="M9" s="78" t="s">
        <v>24</v>
      </c>
      <c r="N9" s="78" t="s">
        <v>10</v>
      </c>
      <c r="O9" s="78" t="s">
        <v>25</v>
      </c>
      <c r="P9" s="76"/>
      <c r="Q9" s="89"/>
      <c r="R9" s="77"/>
      <c r="S9" s="76"/>
    </row>
    <row r="10" spans="1:19" ht="15">
      <c r="A10" s="49">
        <v>1</v>
      </c>
      <c r="B10" s="33" t="s">
        <v>26</v>
      </c>
      <c r="C10" s="49" t="s">
        <v>27</v>
      </c>
      <c r="D10" s="80">
        <v>2128.39</v>
      </c>
      <c r="E10" s="80">
        <v>1456.62</v>
      </c>
      <c r="F10" s="81" t="s">
        <v>28</v>
      </c>
      <c r="G10" s="81">
        <v>38.73</v>
      </c>
      <c r="H10" s="82">
        <v>193.66</v>
      </c>
      <c r="I10" s="49" t="s">
        <v>29</v>
      </c>
      <c r="J10" s="81">
        <v>97.07</v>
      </c>
      <c r="K10" s="81">
        <v>368</v>
      </c>
      <c r="L10" s="49" t="s">
        <v>27</v>
      </c>
      <c r="M10" s="49" t="s">
        <v>27</v>
      </c>
      <c r="N10" s="49" t="s">
        <v>27</v>
      </c>
      <c r="O10" s="81">
        <v>0</v>
      </c>
      <c r="P10" s="81">
        <v>0</v>
      </c>
      <c r="Q10" s="80">
        <v>712.39</v>
      </c>
      <c r="R10" s="80">
        <v>186.41</v>
      </c>
      <c r="S10" s="90"/>
    </row>
    <row r="11" spans="1:19" ht="15">
      <c r="A11" s="83">
        <v>2</v>
      </c>
      <c r="B11" s="38" t="s">
        <v>30</v>
      </c>
      <c r="C11" s="83" t="s">
        <v>27</v>
      </c>
      <c r="D11" s="84">
        <v>2003.31</v>
      </c>
      <c r="E11" s="84">
        <v>2</v>
      </c>
      <c r="F11" s="85" t="s">
        <v>28</v>
      </c>
      <c r="G11" s="85">
        <v>38.73</v>
      </c>
      <c r="H11" s="86">
        <v>193.66</v>
      </c>
      <c r="I11" s="83" t="s">
        <v>29</v>
      </c>
      <c r="J11" s="85">
        <v>79.2</v>
      </c>
      <c r="K11" s="85">
        <v>432</v>
      </c>
      <c r="L11" s="83" t="s">
        <v>27</v>
      </c>
      <c r="M11" s="83" t="s">
        <v>27</v>
      </c>
      <c r="N11" s="83" t="s">
        <v>27</v>
      </c>
      <c r="O11" s="85">
        <v>0</v>
      </c>
      <c r="P11" s="85">
        <v>264</v>
      </c>
      <c r="Q11" s="84">
        <v>660</v>
      </c>
      <c r="R11" s="84">
        <v>179.52</v>
      </c>
      <c r="S11" s="91"/>
    </row>
    <row r="12" spans="1:19" ht="15">
      <c r="A12" s="49">
        <v>3</v>
      </c>
      <c r="B12" s="43" t="s">
        <v>31</v>
      </c>
      <c r="C12" s="49" t="s">
        <v>27</v>
      </c>
      <c r="D12" s="80">
        <v>385</v>
      </c>
      <c r="E12" s="80">
        <v>1343.81</v>
      </c>
      <c r="F12" s="81" t="s">
        <v>28</v>
      </c>
      <c r="G12" s="81">
        <v>0</v>
      </c>
      <c r="H12" s="82">
        <v>176.82</v>
      </c>
      <c r="I12" s="49" t="s">
        <v>29</v>
      </c>
      <c r="J12" s="81">
        <v>0</v>
      </c>
      <c r="K12" s="81">
        <v>0</v>
      </c>
      <c r="L12" s="49" t="s">
        <v>27</v>
      </c>
      <c r="M12" s="49" t="s">
        <v>27</v>
      </c>
      <c r="N12" s="49" t="s">
        <v>27</v>
      </c>
      <c r="O12" s="81">
        <v>0</v>
      </c>
      <c r="P12" s="81">
        <v>0</v>
      </c>
      <c r="Q12" s="80"/>
      <c r="R12" s="80">
        <v>121.7</v>
      </c>
      <c r="S12" s="90"/>
    </row>
    <row r="13" spans="1:19" ht="15">
      <c r="A13" s="83">
        <v>4</v>
      </c>
      <c r="B13" s="38" t="s">
        <v>32</v>
      </c>
      <c r="C13" s="83" t="s">
        <v>27</v>
      </c>
      <c r="D13" s="84">
        <v>2015.1</v>
      </c>
      <c r="E13" s="84">
        <v>1439.28</v>
      </c>
      <c r="F13" s="85" t="s">
        <v>28</v>
      </c>
      <c r="G13" s="85">
        <v>26.94</v>
      </c>
      <c r="H13" s="86">
        <v>134.72</v>
      </c>
      <c r="I13" s="83" t="s">
        <v>29</v>
      </c>
      <c r="J13" s="85">
        <v>79.2</v>
      </c>
      <c r="K13" s="85">
        <v>256</v>
      </c>
      <c r="L13" s="83" t="s">
        <v>27</v>
      </c>
      <c r="M13" s="83" t="s">
        <v>27</v>
      </c>
      <c r="N13" s="83" t="s">
        <v>29</v>
      </c>
      <c r="O13" s="85">
        <v>67.82</v>
      </c>
      <c r="P13" s="85">
        <v>264</v>
      </c>
      <c r="Q13" s="84">
        <v>660</v>
      </c>
      <c r="R13" s="84">
        <v>179.53</v>
      </c>
      <c r="S13" s="91"/>
    </row>
    <row r="14" spans="1:19" ht="15">
      <c r="A14" s="49">
        <v>5</v>
      </c>
      <c r="B14" s="48" t="s">
        <v>33</v>
      </c>
      <c r="C14" s="49" t="s">
        <v>27</v>
      </c>
      <c r="D14" s="80">
        <v>1815.75</v>
      </c>
      <c r="E14" s="80">
        <v>1538.27</v>
      </c>
      <c r="F14" s="81" t="s">
        <v>28</v>
      </c>
      <c r="G14" s="81">
        <v>38.4</v>
      </c>
      <c r="H14" s="82">
        <v>192</v>
      </c>
      <c r="I14" s="49" t="s">
        <v>29</v>
      </c>
      <c r="J14" s="81">
        <v>81.53</v>
      </c>
      <c r="K14" s="81">
        <v>256</v>
      </c>
      <c r="L14" s="49" t="s">
        <v>27</v>
      </c>
      <c r="M14" s="49" t="s">
        <v>27</v>
      </c>
      <c r="N14" s="49" t="s">
        <v>29</v>
      </c>
      <c r="O14" s="81">
        <v>67.82</v>
      </c>
      <c r="P14" s="81">
        <v>0</v>
      </c>
      <c r="Q14" s="80">
        <v>679.39</v>
      </c>
      <c r="R14" s="80">
        <v>163.06</v>
      </c>
      <c r="S14" s="90"/>
    </row>
    <row r="15" spans="1:19" ht="15">
      <c r="A15" s="83">
        <v>6</v>
      </c>
      <c r="B15" s="38" t="s">
        <v>34</v>
      </c>
      <c r="C15" s="83" t="s">
        <v>27</v>
      </c>
      <c r="D15" s="84">
        <v>1893.01</v>
      </c>
      <c r="E15" s="84">
        <v>1444.19</v>
      </c>
      <c r="F15" s="85" t="s">
        <v>28</v>
      </c>
      <c r="G15" s="85">
        <v>38.73</v>
      </c>
      <c r="H15" s="86">
        <v>193.66</v>
      </c>
      <c r="I15" s="83" t="s">
        <v>29</v>
      </c>
      <c r="J15" s="85">
        <v>83.87</v>
      </c>
      <c r="K15" s="85">
        <v>368</v>
      </c>
      <c r="L15" s="83" t="s">
        <v>27</v>
      </c>
      <c r="M15" s="83" t="s">
        <v>27</v>
      </c>
      <c r="N15" s="83" t="s">
        <v>27</v>
      </c>
      <c r="O15" s="85">
        <v>0</v>
      </c>
      <c r="P15" s="85">
        <v>0</v>
      </c>
      <c r="Q15" s="84">
        <v>698.93</v>
      </c>
      <c r="R15" s="84">
        <v>167.74</v>
      </c>
      <c r="S15" s="91"/>
    </row>
  </sheetData>
  <sheetProtection/>
  <mergeCells count="19">
    <mergeCell ref="A1:S1"/>
    <mergeCell ref="A2:D2"/>
    <mergeCell ref="A3:C3"/>
    <mergeCell ref="A4:C4"/>
    <mergeCell ref="E4:I4"/>
    <mergeCell ref="A5:A9"/>
    <mergeCell ref="B5:B9"/>
    <mergeCell ref="C5:C9"/>
    <mergeCell ref="D5:D9"/>
    <mergeCell ref="E5:E9"/>
    <mergeCell ref="F5:F9"/>
    <mergeCell ref="P5:P9"/>
    <mergeCell ref="Q5:Q9"/>
    <mergeCell ref="R5:R9"/>
    <mergeCell ref="S5:S9"/>
    <mergeCell ref="G5:I8"/>
    <mergeCell ref="J5:K8"/>
    <mergeCell ref="L5:M8"/>
    <mergeCell ref="N5:O8"/>
  </mergeCells>
  <printOptions/>
  <pageMargins left="0.39305555555555555" right="0.39305555555555555" top="0.3145833333333333" bottom="0.3145833333333333" header="0.31496062" footer="0.31496062"/>
  <pageSetup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1">
      <pane ySplit="16" topLeftCell="A17" activePane="bottomLeft" state="frozen"/>
      <selection pane="bottomLeft" activeCell="I23" sqref="I23"/>
    </sheetView>
  </sheetViews>
  <sheetFormatPr defaultColWidth="9.140625" defaultRowHeight="15"/>
  <cols>
    <col min="2" max="2" width="45.00390625" style="0" customWidth="1"/>
    <col min="3" max="3" width="34.140625" style="1" hidden="1" customWidth="1"/>
    <col min="4" max="4" width="17.28125" style="0" customWidth="1"/>
    <col min="5" max="6" width="10.57421875" style="0" bestFit="1" customWidth="1"/>
    <col min="7" max="7" width="20.28125" style="0" customWidth="1"/>
    <col min="8" max="8" width="18.421875" style="0" customWidth="1"/>
    <col min="9" max="9" width="15.421875" style="0" customWidth="1"/>
    <col min="11" max="11" width="13.57421875" style="0" bestFit="1" customWidth="1"/>
    <col min="14" max="14" width="13.57421875" style="0" bestFit="1" customWidth="1"/>
  </cols>
  <sheetData>
    <row r="1" spans="1:9" ht="15">
      <c r="A1" s="2" t="s">
        <v>35</v>
      </c>
      <c r="B1" s="3"/>
      <c r="C1" s="3"/>
      <c r="D1" s="3"/>
      <c r="E1" s="3"/>
      <c r="F1" s="3"/>
      <c r="G1" s="3"/>
      <c r="H1" s="3"/>
      <c r="I1" s="51"/>
    </row>
    <row r="2" spans="1:9" ht="15">
      <c r="A2" s="4"/>
      <c r="B2" s="5"/>
      <c r="C2" s="5"/>
      <c r="D2" s="5"/>
      <c r="E2" s="5"/>
      <c r="F2" s="5"/>
      <c r="G2" s="5"/>
      <c r="H2" s="5"/>
      <c r="I2" s="52"/>
    </row>
    <row r="3" spans="1:9" ht="15">
      <c r="A3" s="4"/>
      <c r="B3" s="5"/>
      <c r="C3" s="5"/>
      <c r="D3" s="5"/>
      <c r="E3" s="5"/>
      <c r="F3" s="5"/>
      <c r="G3" s="5"/>
      <c r="H3" s="5"/>
      <c r="I3" s="52"/>
    </row>
    <row r="4" spans="1:9" ht="15">
      <c r="A4" s="6"/>
      <c r="B4" s="7"/>
      <c r="C4" s="7"/>
      <c r="D4" s="7"/>
      <c r="E4" s="7"/>
      <c r="F4" s="7"/>
      <c r="G4" s="7"/>
      <c r="H4" s="7"/>
      <c r="I4" s="53"/>
    </row>
    <row r="5" spans="1:9" ht="15">
      <c r="A5" s="8"/>
      <c r="B5" s="8"/>
      <c r="C5" s="8"/>
      <c r="D5" s="8"/>
      <c r="E5" s="8"/>
      <c r="F5" s="8"/>
      <c r="G5" s="8"/>
      <c r="H5" s="8"/>
      <c r="I5" s="8"/>
    </row>
    <row r="6" spans="1:9" ht="15">
      <c r="A6" s="9"/>
      <c r="B6" s="10" t="s">
        <v>36</v>
      </c>
      <c r="C6" s="9"/>
      <c r="D6" s="9"/>
      <c r="E6" s="9"/>
      <c r="F6" s="9"/>
      <c r="G6" s="9"/>
      <c r="H6" s="9"/>
      <c r="I6" s="9"/>
    </row>
    <row r="7" spans="1:9" ht="15">
      <c r="A7" s="9"/>
      <c r="B7" s="11" t="s">
        <v>37</v>
      </c>
      <c r="C7" s="9"/>
      <c r="D7" s="9"/>
      <c r="E7" s="9"/>
      <c r="F7" s="9"/>
      <c r="G7" s="9"/>
      <c r="H7" s="9"/>
      <c r="I7" s="9"/>
    </row>
    <row r="8" spans="1:9" ht="15">
      <c r="A8" s="12"/>
      <c r="B8" s="12" t="s">
        <v>38</v>
      </c>
      <c r="C8" s="13"/>
      <c r="D8" s="14" t="s">
        <v>39</v>
      </c>
      <c r="E8" s="15"/>
      <c r="F8" s="15"/>
      <c r="G8" s="15"/>
      <c r="H8" s="15"/>
      <c r="I8" s="15"/>
    </row>
    <row r="9" spans="1:9" ht="15">
      <c r="A9" s="12"/>
      <c r="B9" s="12" t="s">
        <v>40</v>
      </c>
      <c r="C9" s="16"/>
      <c r="D9" s="15"/>
      <c r="E9" s="15"/>
      <c r="F9" s="15"/>
      <c r="G9" s="15"/>
      <c r="H9" s="15"/>
      <c r="I9" s="15"/>
    </row>
    <row r="10" spans="1:9" ht="15">
      <c r="A10" s="12"/>
      <c r="B10" s="12" t="s">
        <v>41</v>
      </c>
      <c r="C10" s="16"/>
      <c r="D10" s="15"/>
      <c r="E10" s="15"/>
      <c r="F10" s="15"/>
      <c r="G10" s="15"/>
      <c r="H10" s="15"/>
      <c r="I10" s="15"/>
    </row>
    <row r="11" spans="1:9" ht="15">
      <c r="A11" s="12"/>
      <c r="B11" s="17" t="s">
        <v>42</v>
      </c>
      <c r="C11" s="16"/>
      <c r="D11" s="15"/>
      <c r="E11" s="15"/>
      <c r="F11" s="15"/>
      <c r="G11" s="15"/>
      <c r="H11" s="15"/>
      <c r="I11" s="15"/>
    </row>
    <row r="12" spans="1:9" ht="15">
      <c r="A12" s="18"/>
      <c r="B12" s="18"/>
      <c r="C12" s="5"/>
      <c r="D12" s="19"/>
      <c r="E12" s="19"/>
      <c r="F12" s="19"/>
      <c r="G12" s="19"/>
      <c r="H12" s="19"/>
      <c r="I12" s="19"/>
    </row>
    <row r="13" spans="1:9" ht="16.5">
      <c r="A13" s="20" t="s">
        <v>43</v>
      </c>
      <c r="B13" s="20"/>
      <c r="C13" s="21"/>
      <c r="D13" s="20"/>
      <c r="E13" s="20"/>
      <c r="F13" s="20"/>
      <c r="G13" s="20"/>
      <c r="H13" s="20"/>
      <c r="I13" s="54"/>
    </row>
    <row r="14" spans="1:9" ht="15">
      <c r="A14" s="22" t="s">
        <v>44</v>
      </c>
      <c r="B14" s="23" t="s">
        <v>45</v>
      </c>
      <c r="C14" s="24" t="s">
        <v>46</v>
      </c>
      <c r="D14" s="24" t="s">
        <v>47</v>
      </c>
      <c r="E14" s="24" t="s">
        <v>48</v>
      </c>
      <c r="F14" s="24" t="s">
        <v>49</v>
      </c>
      <c r="G14" s="24" t="s">
        <v>50</v>
      </c>
      <c r="H14" s="24" t="s">
        <v>51</v>
      </c>
      <c r="I14" s="55" t="s">
        <v>52</v>
      </c>
    </row>
    <row r="15" spans="1:9" ht="15">
      <c r="A15" s="25"/>
      <c r="B15" s="26"/>
      <c r="C15" s="27"/>
      <c r="D15" s="27"/>
      <c r="E15" s="27"/>
      <c r="F15" s="27"/>
      <c r="G15" s="27"/>
      <c r="H15" s="27"/>
      <c r="I15" s="56"/>
    </row>
    <row r="16" spans="1:9" ht="15.75">
      <c r="A16" s="28"/>
      <c r="B16" s="29"/>
      <c r="C16" s="30"/>
      <c r="D16" s="30"/>
      <c r="E16" s="31">
        <v>0.0833</v>
      </c>
      <c r="F16" s="31">
        <v>0.121</v>
      </c>
      <c r="G16" s="31">
        <v>0.04</v>
      </c>
      <c r="H16" s="31">
        <v>0.0782</v>
      </c>
      <c r="I16" s="57">
        <f>SUM(E16:H16)</f>
        <v>0.3225</v>
      </c>
    </row>
    <row r="17" spans="1:10" ht="15">
      <c r="A17" s="32">
        <v>1</v>
      </c>
      <c r="B17" s="33" t="s">
        <v>26</v>
      </c>
      <c r="C17" s="34" t="s">
        <v>53</v>
      </c>
      <c r="D17" s="35">
        <v>1584</v>
      </c>
      <c r="E17" s="36">
        <f>D17*$E$16</f>
        <v>131.9472</v>
      </c>
      <c r="F17" s="36">
        <f>D17*$F$16</f>
        <v>191.664</v>
      </c>
      <c r="G17" s="36">
        <f>D17*$G$16</f>
        <v>63.36</v>
      </c>
      <c r="H17" s="36">
        <f>D17*$H$16</f>
        <v>123.86880000000001</v>
      </c>
      <c r="I17" s="36">
        <f>SUM(E17:H17)</f>
        <v>510.84000000000003</v>
      </c>
      <c r="J17" s="58" t="s">
        <v>54</v>
      </c>
    </row>
    <row r="18" spans="1:10" ht="15">
      <c r="A18" s="37">
        <v>2</v>
      </c>
      <c r="B18" s="38" t="s">
        <v>30</v>
      </c>
      <c r="C18" s="39" t="s">
        <v>55</v>
      </c>
      <c r="D18" s="40">
        <v>1617.77</v>
      </c>
      <c r="E18" s="41">
        <f>D18*$E$16</f>
        <v>134.760241</v>
      </c>
      <c r="F18" s="41">
        <f>D18*$F$16</f>
        <v>195.75017</v>
      </c>
      <c r="G18" s="41">
        <f>D18*$G$16</f>
        <v>64.7108</v>
      </c>
      <c r="H18" s="41">
        <f>D18*$H$16</f>
        <v>126.50961400000001</v>
      </c>
      <c r="I18" s="41">
        <f>SUM(E18:H18)</f>
        <v>521.730825</v>
      </c>
      <c r="J18" s="59"/>
    </row>
    <row r="19" spans="1:10" ht="15">
      <c r="A19" s="42">
        <v>3</v>
      </c>
      <c r="B19" s="43" t="s">
        <v>31</v>
      </c>
      <c r="C19" s="44" t="s">
        <v>56</v>
      </c>
      <c r="D19" s="45">
        <v>1372.8</v>
      </c>
      <c r="E19" s="46">
        <f>D19*$E$16</f>
        <v>114.35423999999999</v>
      </c>
      <c r="F19" s="46">
        <f>D19*$F$16</f>
        <v>166.1088</v>
      </c>
      <c r="G19" s="46">
        <f>D19*$G$16</f>
        <v>54.912</v>
      </c>
      <c r="H19" s="46">
        <f>D19*$H$16</f>
        <v>107.35296000000001</v>
      </c>
      <c r="I19" s="46">
        <f>SUM(E19:H19)</f>
        <v>442.72799999999995</v>
      </c>
      <c r="J19" s="59"/>
    </row>
    <row r="20" spans="1:10" ht="15">
      <c r="A20" s="37">
        <v>4</v>
      </c>
      <c r="B20" s="38" t="s">
        <v>32</v>
      </c>
      <c r="C20" s="39" t="s">
        <v>57</v>
      </c>
      <c r="D20" s="47">
        <v>0</v>
      </c>
      <c r="E20" s="41">
        <f>D20*$E$16</f>
        <v>0</v>
      </c>
      <c r="F20" s="41">
        <f>D20*$F$16</f>
        <v>0</v>
      </c>
      <c r="G20" s="41">
        <f>D20*$G$16</f>
        <v>0</v>
      </c>
      <c r="H20" s="41">
        <f>D20*$H$16</f>
        <v>0</v>
      </c>
      <c r="I20" s="41">
        <f>SUM(E20:H20)</f>
        <v>0</v>
      </c>
      <c r="J20" s="59"/>
    </row>
    <row r="21" spans="1:10" ht="18" customHeight="1">
      <c r="A21" s="42">
        <v>5</v>
      </c>
      <c r="B21" s="48" t="s">
        <v>33</v>
      </c>
      <c r="C21" s="49" t="s">
        <v>58</v>
      </c>
      <c r="D21" s="45">
        <v>1358.78</v>
      </c>
      <c r="E21" s="46">
        <f>D21*$E$16</f>
        <v>113.186374</v>
      </c>
      <c r="F21" s="46">
        <f>D21*$F$16</f>
        <v>164.41237999999998</v>
      </c>
      <c r="G21" s="46">
        <f>D21*$G$16</f>
        <v>54.3512</v>
      </c>
      <c r="H21" s="46">
        <f>D21*$H$16</f>
        <v>106.256596</v>
      </c>
      <c r="I21" s="46">
        <f>SUM(E21:H21)</f>
        <v>438.20655</v>
      </c>
      <c r="J21" s="59"/>
    </row>
    <row r="22" spans="1:10" ht="15">
      <c r="A22" s="37">
        <v>6</v>
      </c>
      <c r="B22" s="38" t="s">
        <v>34</v>
      </c>
      <c r="C22" s="39" t="s">
        <v>59</v>
      </c>
      <c r="D22" s="40">
        <v>1447.72</v>
      </c>
      <c r="E22" s="41">
        <f>D22*$E$16</f>
        <v>120.595076</v>
      </c>
      <c r="F22" s="41">
        <f>D22*$F$16</f>
        <v>175.17412</v>
      </c>
      <c r="G22" s="41">
        <f>D22*$G$16</f>
        <v>57.9088</v>
      </c>
      <c r="H22" s="41">
        <f>D22*$H$16</f>
        <v>113.21170400000001</v>
      </c>
      <c r="I22" s="41">
        <f>SUM(E22:H22)</f>
        <v>466.88969999999995</v>
      </c>
      <c r="J22" s="59"/>
    </row>
    <row r="23" spans="7:10" ht="15.75">
      <c r="G23" s="50" t="s">
        <v>60</v>
      </c>
      <c r="H23" s="50"/>
      <c r="I23" s="60">
        <f>SUM(I17:I22)</f>
        <v>2380.3950749999995</v>
      </c>
      <c r="J23" s="61"/>
    </row>
  </sheetData>
  <sheetProtection/>
  <mergeCells count="13">
    <mergeCell ref="A12:C12"/>
    <mergeCell ref="A13:I13"/>
    <mergeCell ref="A14:A16"/>
    <mergeCell ref="B14:B16"/>
    <mergeCell ref="C14:C16"/>
    <mergeCell ref="D14:D16"/>
    <mergeCell ref="E14:E15"/>
    <mergeCell ref="F14:F15"/>
    <mergeCell ref="G14:G15"/>
    <mergeCell ref="H14:H15"/>
    <mergeCell ref="I14:I15"/>
    <mergeCell ref="J17:J22"/>
    <mergeCell ref="A1:I4"/>
  </mergeCells>
  <printOptions/>
  <pageMargins left="0.39305555555555555" right="0.3145833333333333" top="0.5506944444444445" bottom="0.3541666666666667" header="0.5" footer="0.5"/>
  <pageSetup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Ferreira Dos Santos</dc:creator>
  <cp:keywords/>
  <dc:description/>
  <cp:lastModifiedBy>Jorge Alberto Santana De Jesus</cp:lastModifiedBy>
  <dcterms:created xsi:type="dcterms:W3CDTF">2023-08-03T16:20:00Z</dcterms:created>
  <dcterms:modified xsi:type="dcterms:W3CDTF">2023-12-12T18:04:07Z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DC8222AE8C51401F97F762E3B61DCF9B</vt:lpwstr>
  </property>
  <property fmtid="{D5CDD505-2E9C-101B-9397-08002B2CF9AE}" pid="4" name="KSOProductBuildV">
    <vt:lpwstr>1046-12.2.0.13359</vt:lpwstr>
  </property>
</Properties>
</file>